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911681\Desktop\"/>
    </mc:Choice>
  </mc:AlternateContent>
  <bookViews>
    <workbookView xWindow="0" yWindow="0" windowWidth="15360" windowHeight="7770" tabRatio="779"/>
  </bookViews>
  <sheets>
    <sheet name="【Ａ】単純往復" sheetId="2" r:id="rId1"/>
    <sheet name="【Ｂ】周遊など" sheetId="4" r:id="rId2"/>
    <sheet name="【Ｃ】ポリシー外単純往復" sheetId="5" r:id="rId3"/>
    <sheet name="【Ｄ】ポリシー外周遊など" sheetId="6" r:id="rId4"/>
    <sheet name="海外駐在員の利用方法" sheetId="10" r:id="rId5"/>
  </sheets>
  <definedNames>
    <definedName name="_xlnm.Print_Area" localSheetId="0">【Ａ】単純往復!$B$2:$P$41</definedName>
    <definedName name="_xlnm.Print_Area" localSheetId="1">【Ｂ】周遊など!$B$2:$P$43</definedName>
    <definedName name="_xlnm.Print_Area" localSheetId="2">【Ｃ】ポリシー外単純往復!$B$2:$P$45</definedName>
    <definedName name="_xlnm.Print_Area" localSheetId="3">【Ｄ】ポリシー外周遊など!$B$2:$P$52</definedName>
    <definedName name="_xlnm.Print_Area" localSheetId="4">海外駐在員の利用方法!$A$1:$F$44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8" i="6" l="1"/>
  <c r="T31" i="6"/>
  <c r="T30" i="6"/>
  <c r="T29" i="6"/>
  <c r="T28" i="6"/>
  <c r="T25" i="6" s="1"/>
  <c r="T27" i="6"/>
  <c r="T26" i="6"/>
  <c r="J18" i="5"/>
  <c r="T29" i="5"/>
  <c r="T25" i="5" s="1"/>
  <c r="T26" i="5"/>
  <c r="T29" i="2"/>
  <c r="T26" i="2"/>
  <c r="T25" i="2" s="1"/>
  <c r="J18" i="4"/>
  <c r="T27" i="4"/>
  <c r="T28" i="4"/>
  <c r="T29" i="4"/>
  <c r="T30" i="4"/>
  <c r="T31" i="4"/>
  <c r="K26" i="5"/>
  <c r="K26" i="6"/>
  <c r="K26" i="4"/>
  <c r="S29" i="2"/>
  <c r="S26" i="2"/>
  <c r="S31" i="6"/>
  <c r="S30" i="6"/>
  <c r="S29" i="6"/>
  <c r="S28" i="6"/>
  <c r="S27" i="6"/>
  <c r="S26" i="6"/>
  <c r="S29" i="5"/>
  <c r="K29" i="5"/>
  <c r="S26" i="5"/>
  <c r="S31" i="4"/>
  <c r="S30" i="4"/>
  <c r="S29" i="4"/>
  <c r="S28" i="4"/>
  <c r="S27" i="4"/>
  <c r="S26" i="4"/>
  <c r="K31" i="6"/>
  <c r="K30" i="6"/>
  <c r="K29" i="6"/>
  <c r="K28" i="6"/>
  <c r="K27" i="6"/>
  <c r="K30" i="4"/>
  <c r="K29" i="4"/>
  <c r="K28" i="4"/>
  <c r="K31" i="4"/>
  <c r="F29" i="5"/>
  <c r="C29" i="5"/>
  <c r="K27" i="4"/>
  <c r="F29" i="2"/>
  <c r="C29" i="2"/>
  <c r="K26" i="2"/>
  <c r="J18" i="2"/>
  <c r="T26" i="4"/>
  <c r="K29" i="2"/>
  <c r="T25" i="4" l="1"/>
  <c r="B5" i="4" s="1"/>
  <c r="B5" i="2"/>
  <c r="M5" i="2"/>
  <c r="M4" i="2"/>
  <c r="M5" i="4" l="1"/>
  <c r="M4" i="4"/>
</calcChain>
</file>

<file path=xl/comments1.xml><?xml version="1.0" encoding="utf-8"?>
<comments xmlns="http://schemas.openxmlformats.org/spreadsheetml/2006/main">
  <authors>
    <author>T.Kase</author>
  </authors>
  <commentList>
    <comment ref="L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</t>
        </r>
      </text>
    </comment>
    <comment ref="C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１都市に対して、複数の空港がある場合は、「都市名」の表記でも構いません。
（片方に限定するより安い便が見つかる可能性が高いです）
例）東京（成田/羽田）、台北（松山/桃園）</t>
        </r>
      </text>
    </comment>
  </commentList>
</comments>
</file>

<file path=xl/comments2.xml><?xml version="1.0" encoding="utf-8"?>
<comments xmlns="http://schemas.openxmlformats.org/spreadsheetml/2006/main">
  <authors>
    <author>T.Kase</author>
  </authors>
  <commentList>
    <comment ref="L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</t>
        </r>
      </text>
    </comment>
    <comment ref="C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１都市に対して、複数の空港がある場合は、「都市名」の表記でも構いません。
（片方に限定するより安い便が見つかる可能性が高いです）
例）東京（成田/羽田）、台北（松山/桃園）</t>
        </r>
      </text>
    </comment>
  </commentList>
</comments>
</file>

<file path=xl/comments3.xml><?xml version="1.0" encoding="utf-8"?>
<comments xmlns="http://schemas.openxmlformats.org/spreadsheetml/2006/main">
  <authors>
    <author>T.Kase</author>
  </authors>
  <commentList>
    <comment ref="L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</t>
        </r>
      </text>
    </comment>
    <comment ref="C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１都市に対して、複数の空港がある場合は、「都市名」の表記でも構いません。
（片方に限定するより安い便が見つかる可能性が高いです）
例）東京（成田/羽田）、台北（松山/桃園）</t>
        </r>
      </text>
    </comment>
  </commentList>
</comments>
</file>

<file path=xl/comments4.xml><?xml version="1.0" encoding="utf-8"?>
<comments xmlns="http://schemas.openxmlformats.org/spreadsheetml/2006/main">
  <authors>
    <author>T.Kase</author>
  </authors>
  <commentList>
    <comment ref="L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</t>
        </r>
      </text>
    </comment>
    <comment ref="C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１都市に対して、複数の空港がある場合は、「都市名」の表記でも構いません。
（片方に限定するより安い便が見つかる可能性が高いです）
例）東京（成田/羽田）、台北（松山/桃園）</t>
        </r>
      </text>
    </comment>
  </commentList>
</comments>
</file>

<file path=xl/sharedStrings.xml><?xml version="1.0" encoding="utf-8"?>
<sst xmlns="http://schemas.openxmlformats.org/spreadsheetml/2006/main" count="478" uniqueCount="160">
  <si>
    <t>＜海外航空券見積依頼フォーム＞</t>
    <phoneticPr fontId="2"/>
  </si>
  <si>
    <t>古河電工トラベルポリシー　（様式1-A）</t>
    <rPh sb="0" eb="4">
      <t>ｆｄ</t>
    </rPh>
    <phoneticPr fontId="1"/>
  </si>
  <si>
    <t>▼見積依頼の送付先（下記クリックでメーラーが起動します）</t>
    <rPh sb="1" eb="3">
      <t>ミツ</t>
    </rPh>
    <rPh sb="3" eb="5">
      <t>イライ</t>
    </rPh>
    <rPh sb="6" eb="8">
      <t>ソウフ</t>
    </rPh>
    <rPh sb="8" eb="9">
      <t>サキ</t>
    </rPh>
    <rPh sb="10" eb="12">
      <t>カキ</t>
    </rPh>
    <rPh sb="22" eb="24">
      <t>キドウ</t>
    </rPh>
    <phoneticPr fontId="1"/>
  </si>
  <si>
    <r>
      <rPr>
        <b/>
        <sz val="16"/>
        <color indexed="8"/>
        <rFont val="ＭＳ Ｐゴシック"/>
        <family val="3"/>
        <charset val="128"/>
      </rPr>
      <t>【Ａ】</t>
    </r>
    <r>
      <rPr>
        <b/>
        <sz val="12"/>
        <color indexed="8"/>
        <rFont val="ＭＳ Ｐゴシック"/>
        <family val="3"/>
        <charset val="128"/>
      </rPr>
      <t>単純往復</t>
    </r>
    <rPh sb="3" eb="5">
      <t>タンジュン</t>
    </rPh>
    <rPh sb="5" eb="7">
      <t>オウフク</t>
    </rPh>
    <phoneticPr fontId="1"/>
  </si>
  <si>
    <t>部門長承認</t>
    <rPh sb="0" eb="3">
      <t>ブモンチョウ</t>
    </rPh>
    <rPh sb="3" eb="5">
      <t>ショウニン</t>
    </rPh>
    <phoneticPr fontId="2"/>
  </si>
  <si>
    <t>海外航空券見積依頼 &lt;fec.rfp_airticket@furukawaelectric.com&gt;</t>
    <phoneticPr fontId="1"/>
  </si>
  <si>
    <t>※周遊、赴任（片道渡航）に伴うチケットは、【単純往復以外】の依頼書を用いてください</t>
    <rPh sb="1" eb="3">
      <t>シュウユウ</t>
    </rPh>
    <rPh sb="4" eb="6">
      <t>フニン</t>
    </rPh>
    <rPh sb="7" eb="9">
      <t>カタミチ</t>
    </rPh>
    <rPh sb="9" eb="11">
      <t>トコウ</t>
    </rPh>
    <rPh sb="13" eb="14">
      <t>トモナ</t>
    </rPh>
    <rPh sb="22" eb="24">
      <t>タンジュン</t>
    </rPh>
    <rPh sb="24" eb="26">
      <t>オウフク</t>
    </rPh>
    <rPh sb="26" eb="28">
      <t>イガイ</t>
    </rPh>
    <rPh sb="30" eb="32">
      <t>イライ</t>
    </rPh>
    <rPh sb="32" eb="33">
      <t>ショ</t>
    </rPh>
    <rPh sb="34" eb="35">
      <t>モチ</t>
    </rPh>
    <phoneticPr fontId="2"/>
  </si>
  <si>
    <t>★依頼者基本情報</t>
    <rPh sb="1" eb="4">
      <t>イライシャ</t>
    </rPh>
    <rPh sb="4" eb="6">
      <t>キホン</t>
    </rPh>
    <rPh sb="6" eb="8">
      <t>ジョウホウ</t>
    </rPh>
    <phoneticPr fontId="1"/>
  </si>
  <si>
    <t>トラベルポリシー、セルフ予約システム等に関する説明資料は</t>
    <rPh sb="12" eb="14">
      <t>ヨヤク</t>
    </rPh>
    <rPh sb="18" eb="19">
      <t>トウ</t>
    </rPh>
    <rPh sb="20" eb="21">
      <t>カン</t>
    </rPh>
    <rPh sb="23" eb="25">
      <t>セツメイ</t>
    </rPh>
    <rPh sb="25" eb="27">
      <t>シリョウ</t>
    </rPh>
    <phoneticPr fontId="2"/>
  </si>
  <si>
    <t xml:space="preserve"> 依頼者氏名</t>
    <rPh sb="1" eb="4">
      <t>イライシャ</t>
    </rPh>
    <rPh sb="4" eb="6">
      <t>シメイ</t>
    </rPh>
    <phoneticPr fontId="1"/>
  </si>
  <si>
    <t xml:space="preserve"> ﾒｰﾙｱﾄﾞﾚｽ</t>
    <phoneticPr fontId="1"/>
  </si>
  <si>
    <t>選択▼</t>
  </si>
  <si>
    <t>★出張者基本情報</t>
    <rPh sb="1" eb="4">
      <t>シュッチョウシャ</t>
    </rPh>
    <rPh sb="4" eb="6">
      <t>キホン</t>
    </rPh>
    <rPh sb="6" eb="8">
      <t>ジョウホウ</t>
    </rPh>
    <phoneticPr fontId="1"/>
  </si>
  <si>
    <t>↓FIRSTNAME（名）</t>
    <rPh sb="11" eb="12">
      <t>メイ</t>
    </rPh>
    <phoneticPr fontId="2"/>
  </si>
  <si>
    <t>↓LASTNAME（氏）</t>
    <rPh sb="10" eb="11">
      <t>シ</t>
    </rPh>
    <phoneticPr fontId="2"/>
  </si>
  <si>
    <t xml:space="preserve"> 出張者氏名</t>
    <rPh sb="1" eb="4">
      <t>シュッチョウシャ</t>
    </rPh>
    <rPh sb="4" eb="6">
      <t>シメイ</t>
    </rPh>
    <phoneticPr fontId="1"/>
  </si>
  <si>
    <t>パスポート表記名</t>
    <rPh sb="5" eb="7">
      <t>ヒョウキ</t>
    </rPh>
    <rPh sb="7" eb="8">
      <t>メイ</t>
    </rPh>
    <phoneticPr fontId="2"/>
  </si>
  <si>
    <t>性別</t>
    <rPh sb="0" eb="2">
      <t>セイベツ</t>
    </rPh>
    <phoneticPr fontId="2"/>
  </si>
  <si>
    <t>MR（男）</t>
  </si>
  <si>
    <t>★費用負担先情報</t>
    <rPh sb="1" eb="3">
      <t>ヒヨウ</t>
    </rPh>
    <rPh sb="3" eb="5">
      <t>フタン</t>
    </rPh>
    <rPh sb="5" eb="6">
      <t>サキ</t>
    </rPh>
    <rPh sb="6" eb="8">
      <t>ジョウホウ</t>
    </rPh>
    <phoneticPr fontId="1"/>
  </si>
  <si>
    <t xml:space="preserve"> 部門名</t>
    <rPh sb="1" eb="3">
      <t>ブモン</t>
    </rPh>
    <rPh sb="3" eb="4">
      <t>メイ</t>
    </rPh>
    <phoneticPr fontId="1"/>
  </si>
  <si>
    <t xml:space="preserve"> 部門正長氏名</t>
    <rPh sb="1" eb="3">
      <t>ブモン</t>
    </rPh>
    <rPh sb="3" eb="5">
      <t>セイチョウ</t>
    </rPh>
    <rPh sb="5" eb="7">
      <t>シメイ</t>
    </rPh>
    <phoneticPr fontId="1"/>
  </si>
  <si>
    <t xml:space="preserve"> 費用負担ｺｰﾄﾞ</t>
    <rPh sb="1" eb="3">
      <t>ヒヨウ</t>
    </rPh>
    <rPh sb="3" eb="5">
      <t>フタン</t>
    </rPh>
    <phoneticPr fontId="1"/>
  </si>
  <si>
    <t xml:space="preserve"> 正長ﾒｰﾙｱﾄﾞﾚｽ</t>
    <rPh sb="1" eb="3">
      <t>セイチョウ</t>
    </rPh>
    <phoneticPr fontId="1"/>
  </si>
  <si>
    <t>←費用負担部門上長のメールアドレスを記入してください</t>
    <rPh sb="1" eb="3">
      <t>ヒヨウ</t>
    </rPh>
    <rPh sb="3" eb="5">
      <t>フタン</t>
    </rPh>
    <rPh sb="5" eb="7">
      <t>ブモン</t>
    </rPh>
    <rPh sb="7" eb="9">
      <t>ジョウチョウ</t>
    </rPh>
    <rPh sb="18" eb="20">
      <t>キニュウ</t>
    </rPh>
    <phoneticPr fontId="2"/>
  </si>
  <si>
    <t>↑半角英数字４ケタ</t>
    <rPh sb="1" eb="3">
      <t>ハンカク</t>
    </rPh>
    <rPh sb="3" eb="6">
      <t>エイスウジ</t>
    </rPh>
    <phoneticPr fontId="2"/>
  </si>
  <si>
    <t>出発までの日数：</t>
    <rPh sb="0" eb="2">
      <t>シュッパツ</t>
    </rPh>
    <rPh sb="5" eb="7">
      <t>ニッスウ</t>
    </rPh>
    <phoneticPr fontId="1"/>
  </si>
  <si>
    <t>日</t>
    <rPh sb="0" eb="1">
      <t>ニチ</t>
    </rPh>
    <phoneticPr fontId="1"/>
  </si>
  <si>
    <t>↓同条件でチケットを手配したい場合は、その方の氏名を記入ください。5名以上の場合はコメント欄に入力ください。</t>
    <rPh sb="1" eb="4">
      <t>ドウジョウケン</t>
    </rPh>
    <rPh sb="10" eb="12">
      <t>テハイ</t>
    </rPh>
    <rPh sb="15" eb="17">
      <t>バアイ</t>
    </rPh>
    <rPh sb="21" eb="22">
      <t>カタ</t>
    </rPh>
    <rPh sb="23" eb="25">
      <t>シメイ</t>
    </rPh>
    <rPh sb="26" eb="28">
      <t>キニュウ</t>
    </rPh>
    <rPh sb="34" eb="35">
      <t>メイ</t>
    </rPh>
    <rPh sb="35" eb="37">
      <t>イジョウ</t>
    </rPh>
    <rPh sb="38" eb="40">
      <t>バアイ</t>
    </rPh>
    <rPh sb="45" eb="46">
      <t>ラン</t>
    </rPh>
    <rPh sb="47" eb="49">
      <t>ニュウリョク</t>
    </rPh>
    <phoneticPr fontId="1"/>
  </si>
  <si>
    <t>　　負担部門が異なる場合は依頼書を分けて作成し、両方の依頼書を依頼メールに添付してください。</t>
    <rPh sb="2" eb="4">
      <t>フタン</t>
    </rPh>
    <rPh sb="4" eb="6">
      <t>ブモン</t>
    </rPh>
    <rPh sb="7" eb="8">
      <t>コト</t>
    </rPh>
    <rPh sb="10" eb="12">
      <t>バアイ</t>
    </rPh>
    <rPh sb="13" eb="15">
      <t>イライ</t>
    </rPh>
    <rPh sb="15" eb="16">
      <t>ショ</t>
    </rPh>
    <rPh sb="17" eb="18">
      <t>ワ</t>
    </rPh>
    <rPh sb="20" eb="22">
      <t>サクセイ</t>
    </rPh>
    <rPh sb="24" eb="26">
      <t>リョウホウ</t>
    </rPh>
    <rPh sb="27" eb="29">
      <t>イライ</t>
    </rPh>
    <rPh sb="29" eb="30">
      <t>ショ</t>
    </rPh>
    <rPh sb="31" eb="33">
      <t>イライ</t>
    </rPh>
    <rPh sb="37" eb="39">
      <t>テンプ</t>
    </rPh>
    <phoneticPr fontId="2"/>
  </si>
  <si>
    <t>同行者氏名/性別</t>
    <rPh sb="0" eb="3">
      <t>ドウコウシャ</t>
    </rPh>
    <rPh sb="3" eb="5">
      <t>シメイ</t>
    </rPh>
    <rPh sb="6" eb="8">
      <t>セイベツ</t>
    </rPh>
    <phoneticPr fontId="1"/>
  </si>
  <si>
    <t>姓／名</t>
    <rPh sb="0" eb="1">
      <t>セイ</t>
    </rPh>
    <rPh sb="2" eb="3">
      <t>メイ</t>
    </rPh>
    <phoneticPr fontId="2"/>
  </si>
  <si>
    <t>姓／名</t>
    <phoneticPr fontId="2"/>
  </si>
  <si>
    <t>FIRST/LAST</t>
    <phoneticPr fontId="2"/>
  </si>
  <si>
    <r>
      <t>※</t>
    </r>
    <r>
      <rPr>
        <b/>
        <sz val="11"/>
        <color indexed="10"/>
        <rFont val="ＭＳ Ｐゴシック"/>
        <family val="3"/>
        <charset val="128"/>
      </rPr>
      <t>片道のみ</t>
    </r>
    <r>
      <rPr>
        <sz val="11"/>
        <color theme="1"/>
        <rFont val="ＭＳ Ｐゴシック"/>
        <family val="3"/>
        <charset val="128"/>
        <scheme val="minor"/>
      </rPr>
      <t>のチケットを依頼する場合は</t>
    </r>
    <rPh sb="1" eb="3">
      <t>カタミチ</t>
    </rPh>
    <rPh sb="11" eb="13">
      <t>イライ</t>
    </rPh>
    <rPh sb="15" eb="17">
      <t>バアイ</t>
    </rPh>
    <phoneticPr fontId="2"/>
  </si>
  <si>
    <t>★チケット手配条件（ポリシー内条件）</t>
    <rPh sb="5" eb="7">
      <t>テハイ</t>
    </rPh>
    <rPh sb="7" eb="9">
      <t>ジョウケン</t>
    </rPh>
    <rPh sb="14" eb="15">
      <t>ナイ</t>
    </rPh>
    <rPh sb="15" eb="17">
      <t>ジョウケン</t>
    </rPh>
    <phoneticPr fontId="1"/>
  </si>
  <si>
    <r>
      <t>【B】周遊など</t>
    </r>
    <r>
      <rPr>
        <sz val="11"/>
        <color theme="1"/>
        <rFont val="ＭＳ Ｐゴシック"/>
        <family val="3"/>
        <charset val="128"/>
        <scheme val="minor"/>
      </rPr>
      <t>　のシートをご利用ください。</t>
    </r>
    <rPh sb="3" eb="5">
      <t>シュウユウ</t>
    </rPh>
    <rPh sb="14" eb="16">
      <t>リヨウ</t>
    </rPh>
    <phoneticPr fontId="2"/>
  </si>
  <si>
    <t>往路</t>
    <rPh sb="0" eb="2">
      <t>オウロ</t>
    </rPh>
    <phoneticPr fontId="1"/>
  </si>
  <si>
    <t>出発地</t>
    <rPh sb="0" eb="2">
      <t>シュッパツ</t>
    </rPh>
    <rPh sb="2" eb="3">
      <t>チ</t>
    </rPh>
    <phoneticPr fontId="1"/>
  </si>
  <si>
    <t>【目的地】</t>
    <rPh sb="1" eb="3">
      <t>モクテキ</t>
    </rPh>
    <rPh sb="3" eb="4">
      <t>チ</t>
    </rPh>
    <phoneticPr fontId="1"/>
  </si>
  <si>
    <t>【到着】日</t>
    <rPh sb="1" eb="3">
      <t>トウチャク</t>
    </rPh>
    <rPh sb="4" eb="5">
      <t>ビ</t>
    </rPh>
    <phoneticPr fontId="1"/>
  </si>
  <si>
    <t>曜日</t>
    <rPh sb="0" eb="2">
      <t>ヨウビ</t>
    </rPh>
    <phoneticPr fontId="1"/>
  </si>
  <si>
    <t>空港名/都市名を記入</t>
    <rPh sb="0" eb="2">
      <t>クウコウ</t>
    </rPh>
    <rPh sb="2" eb="3">
      <t>メイ</t>
    </rPh>
    <rPh sb="4" eb="7">
      <t>トシメイ</t>
    </rPh>
    <rPh sb="8" eb="10">
      <t>キニュウ</t>
    </rPh>
    <phoneticPr fontId="2"/>
  </si>
  <si>
    <t>～</t>
    <phoneticPr fontId="2"/>
  </si>
  <si>
    <r>
      <rPr>
        <b/>
        <sz val="11"/>
        <color indexed="10"/>
        <rFont val="ＭＳ Ｐゴシック"/>
        <family val="3"/>
        <charset val="128"/>
      </rPr>
      <t>【4時間】以上の範囲指定</t>
    </r>
    <r>
      <rPr>
        <sz val="11"/>
        <color indexed="10"/>
        <rFont val="ＭＳ Ｐゴシック"/>
        <family val="3"/>
        <charset val="128"/>
      </rPr>
      <t>がポリシー基準▲</t>
    </r>
    <rPh sb="2" eb="4">
      <t>ジカン</t>
    </rPh>
    <rPh sb="5" eb="7">
      <t>イジョウ</t>
    </rPh>
    <rPh sb="8" eb="10">
      <t>ハンイ</t>
    </rPh>
    <rPh sb="10" eb="12">
      <t>シテイ</t>
    </rPh>
    <rPh sb="17" eb="19">
      <t>キジュン</t>
    </rPh>
    <phoneticPr fontId="1"/>
  </si>
  <si>
    <t>復路</t>
    <rPh sb="0" eb="2">
      <t>フクロ</t>
    </rPh>
    <phoneticPr fontId="1"/>
  </si>
  <si>
    <t>【出発地】</t>
    <rPh sb="1" eb="4">
      <t>シュッパツチ</t>
    </rPh>
    <phoneticPr fontId="1"/>
  </si>
  <si>
    <t>帰着地</t>
    <rPh sb="0" eb="2">
      <t>キチャク</t>
    </rPh>
    <rPh sb="2" eb="3">
      <t>チ</t>
    </rPh>
    <phoneticPr fontId="1"/>
  </si>
  <si>
    <t>【出発】日</t>
    <rPh sb="1" eb="3">
      <t>シュッパツ</t>
    </rPh>
    <rPh sb="4" eb="5">
      <t>ビ</t>
    </rPh>
    <phoneticPr fontId="1"/>
  </si>
  <si>
    <t>【出発】可能時刻</t>
    <rPh sb="1" eb="3">
      <t>シュッパツ</t>
    </rPh>
    <rPh sb="4" eb="6">
      <t>カノウ</t>
    </rPh>
    <rPh sb="6" eb="8">
      <t>ジコク</t>
    </rPh>
    <phoneticPr fontId="1"/>
  </si>
  <si>
    <r>
      <t>※時刻の設定が</t>
    </r>
    <r>
      <rPr>
        <b/>
        <sz val="11"/>
        <color indexed="8"/>
        <rFont val="ＭＳ Ｐゴシック"/>
        <family val="3"/>
        <charset val="128"/>
      </rPr>
      <t>日付を跨ぐ場合</t>
    </r>
    <r>
      <rPr>
        <sz val="11"/>
        <color theme="1"/>
        <rFont val="ＭＳ Ｐゴシック"/>
        <family val="3"/>
        <charset val="128"/>
        <scheme val="minor"/>
      </rPr>
      <t>は、
「</t>
    </r>
    <r>
      <rPr>
        <b/>
        <sz val="11"/>
        <color theme="1"/>
        <rFont val="ＭＳ Ｐゴシック"/>
        <family val="3"/>
        <charset val="128"/>
        <scheme val="minor"/>
      </rPr>
      <t>25:00</t>
    </r>
    <r>
      <rPr>
        <sz val="11"/>
        <color theme="1"/>
        <rFont val="ＭＳ Ｐゴシック"/>
        <family val="3"/>
        <charset val="128"/>
        <scheme val="minor"/>
      </rPr>
      <t xml:space="preserve">」　のように入力してください。
例）　翌日　01:00 ⇒ </t>
    </r>
    <r>
      <rPr>
        <b/>
        <sz val="11"/>
        <color theme="1"/>
        <rFont val="ＭＳ Ｐゴシック"/>
        <family val="3"/>
        <charset val="128"/>
        <scheme val="minor"/>
      </rPr>
      <t>25:00</t>
    </r>
    <rPh sb="1" eb="3">
      <t>ジコク</t>
    </rPh>
    <rPh sb="4" eb="6">
      <t>セッテイ</t>
    </rPh>
    <rPh sb="7" eb="9">
      <t>ヒヅケ</t>
    </rPh>
    <rPh sb="10" eb="11">
      <t>マタ</t>
    </rPh>
    <rPh sb="12" eb="14">
      <t>バアイ</t>
    </rPh>
    <rPh sb="39" eb="40">
      <t>レイ</t>
    </rPh>
    <phoneticPr fontId="2"/>
  </si>
  <si>
    <t>★その他コメント</t>
    <rPh sb="3" eb="4">
      <t>タ</t>
    </rPh>
    <phoneticPr fontId="2"/>
  </si>
  <si>
    <t>そのチケット選択緩和条件、コメントがあれば記載（※ポリシーを外れる希望には対応できません）</t>
    <rPh sb="6" eb="8">
      <t>センタク</t>
    </rPh>
    <rPh sb="8" eb="10">
      <t>カンワ</t>
    </rPh>
    <rPh sb="10" eb="12">
      <t>ジョウケン</t>
    </rPh>
    <rPh sb="21" eb="23">
      <t>キサイ</t>
    </rPh>
    <rPh sb="30" eb="31">
      <t>ハズ</t>
    </rPh>
    <rPh sb="33" eb="35">
      <t>キボウ</t>
    </rPh>
    <rPh sb="37" eb="39">
      <t>タイオウ</t>
    </rPh>
    <phoneticPr fontId="1"/>
  </si>
  <si>
    <t>「★その他コメント」に関する補足</t>
    <rPh sb="4" eb="5">
      <t>タ</t>
    </rPh>
    <rPh sb="11" eb="12">
      <t>カン</t>
    </rPh>
    <rPh sb="14" eb="16">
      <t>ホソク</t>
    </rPh>
    <phoneticPr fontId="2"/>
  </si>
  <si>
    <t>※到着時刻に制限のある場合は、出発可能時刻を00:00～23:59とした上で、本欄に希望の時間帯</t>
  </si>
  <si>
    <t>　本欄にてご連絡ください。(リクエストのため確約ではないことご承知おきください。)</t>
  </si>
  <si>
    <t>　(最小4時間幅)をご記入ください。</t>
  </si>
  <si>
    <t>※航空会社マイレージをお持ちの方は、本欄にご記入ください。</t>
  </si>
  <si>
    <t>※お座席は予約と同時に通路側をリクエストさせていただきます。通路側以外の席をご希望の場合は</t>
  </si>
  <si>
    <t>↓不要なシートは削除してから、依頼メールを送付してください</t>
    <rPh sb="1" eb="3">
      <t>フヨウ</t>
    </rPh>
    <rPh sb="8" eb="10">
      <t>サクジョ</t>
    </rPh>
    <rPh sb="15" eb="17">
      <t>イライ</t>
    </rPh>
    <rPh sb="21" eb="23">
      <t>ソウフ</t>
    </rPh>
    <phoneticPr fontId="2"/>
  </si>
  <si>
    <t>古河電工トラベルポリシー　（様式1-B）</t>
    <rPh sb="0" eb="4">
      <t>ｆｄ</t>
    </rPh>
    <phoneticPr fontId="1"/>
  </si>
  <si>
    <r>
      <rPr>
        <b/>
        <sz val="16"/>
        <color indexed="8"/>
        <rFont val="ＭＳ Ｐゴシック"/>
        <family val="3"/>
        <charset val="128"/>
      </rPr>
      <t>【Ｂ】</t>
    </r>
    <r>
      <rPr>
        <b/>
        <sz val="12"/>
        <color indexed="8"/>
        <rFont val="ＭＳ Ｐゴシック"/>
        <family val="3"/>
        <charset val="128"/>
      </rPr>
      <t>周遊など</t>
    </r>
    <rPh sb="3" eb="5">
      <t>シュウユウ</t>
    </rPh>
    <phoneticPr fontId="1"/>
  </si>
  <si>
    <t>※ひとつの区間のみを往復する場合は、【単純往復】の依頼書を用いて下さい</t>
    <rPh sb="5" eb="7">
      <t>クカン</t>
    </rPh>
    <rPh sb="10" eb="12">
      <t>オウフク</t>
    </rPh>
    <rPh sb="14" eb="16">
      <t>バアイ</t>
    </rPh>
    <rPh sb="19" eb="21">
      <t>タンジュン</t>
    </rPh>
    <rPh sb="21" eb="23">
      <t>オウフク</t>
    </rPh>
    <rPh sb="25" eb="27">
      <t>イライ</t>
    </rPh>
    <rPh sb="27" eb="28">
      <t>ショ</t>
    </rPh>
    <rPh sb="29" eb="30">
      <t>モチ</t>
    </rPh>
    <rPh sb="32" eb="33">
      <t>クダ</t>
    </rPh>
    <phoneticPr fontId="2"/>
  </si>
  <si>
    <t>【出発地】</t>
    <rPh sb="1" eb="3">
      <t>シュッパツ</t>
    </rPh>
    <rPh sb="3" eb="4">
      <t>チ</t>
    </rPh>
    <phoneticPr fontId="1"/>
  </si>
  <si>
    <t>目的地</t>
    <rPh sb="0" eb="2">
      <t>モクテキ</t>
    </rPh>
    <rPh sb="2" eb="3">
      <t>チ</t>
    </rPh>
    <phoneticPr fontId="1"/>
  </si>
  <si>
    <t>旅程1</t>
    <rPh sb="0" eb="2">
      <t>リョテイ</t>
    </rPh>
    <phoneticPr fontId="1"/>
  </si>
  <si>
    <t>空港名/都市名を記入</t>
  </si>
  <si>
    <t>空港名/都市名を記入</t>
    <rPh sb="8" eb="10">
      <t>キニュウ</t>
    </rPh>
    <phoneticPr fontId="2"/>
  </si>
  <si>
    <t>旅程2</t>
    <rPh sb="0" eb="2">
      <t>リョテイ</t>
    </rPh>
    <phoneticPr fontId="1"/>
  </si>
  <si>
    <t>旅程3</t>
    <rPh sb="0" eb="2">
      <t>リョテイ</t>
    </rPh>
    <phoneticPr fontId="1"/>
  </si>
  <si>
    <t>旅程4</t>
    <rPh sb="0" eb="2">
      <t>リョテイ</t>
    </rPh>
    <phoneticPr fontId="1"/>
  </si>
  <si>
    <t>旅程5</t>
    <rPh sb="0" eb="2">
      <t>リョテイ</t>
    </rPh>
    <phoneticPr fontId="1"/>
  </si>
  <si>
    <t>旅程6</t>
    <rPh sb="0" eb="2">
      <t>リョテイ</t>
    </rPh>
    <phoneticPr fontId="1"/>
  </si>
  <si>
    <t>【4時間】以上の範囲指定がポリシー基準▲</t>
    <rPh sb="2" eb="4">
      <t>ジカン</t>
    </rPh>
    <rPh sb="5" eb="7">
      <t>イジョウ</t>
    </rPh>
    <rPh sb="8" eb="10">
      <t>ハンイ</t>
    </rPh>
    <rPh sb="10" eb="12">
      <t>シテイ</t>
    </rPh>
    <rPh sb="17" eb="19">
      <t>キジュン</t>
    </rPh>
    <phoneticPr fontId="1"/>
  </si>
  <si>
    <t>古河電工トラベルポリシー　（様式1-C）</t>
    <rPh sb="0" eb="4">
      <t>ｆｄ</t>
    </rPh>
    <phoneticPr fontId="1"/>
  </si>
  <si>
    <r>
      <rPr>
        <b/>
        <sz val="16"/>
        <color indexed="8"/>
        <rFont val="ＭＳ Ｐゴシック"/>
        <family val="3"/>
        <charset val="128"/>
      </rPr>
      <t>【Ｃ】</t>
    </r>
    <r>
      <rPr>
        <b/>
        <sz val="12"/>
        <color indexed="8"/>
        <rFont val="ＭＳ Ｐゴシック"/>
        <family val="3"/>
        <charset val="128"/>
      </rPr>
      <t>ポリシー外単純往復　（特定便を指定する場合）</t>
    </r>
    <rPh sb="7" eb="8">
      <t>ガイ</t>
    </rPh>
    <rPh sb="8" eb="10">
      <t>タンジュン</t>
    </rPh>
    <rPh sb="10" eb="12">
      <t>オウフク</t>
    </rPh>
    <rPh sb="14" eb="16">
      <t>トクテイ</t>
    </rPh>
    <rPh sb="16" eb="17">
      <t>ビン</t>
    </rPh>
    <rPh sb="18" eb="20">
      <t>シテイ</t>
    </rPh>
    <rPh sb="22" eb="24">
      <t>バアイ</t>
    </rPh>
    <phoneticPr fontId="1"/>
  </si>
  <si>
    <t>購買管理責任者　←</t>
    <rPh sb="0" eb="2">
      <t>コウバイ</t>
    </rPh>
    <rPh sb="2" eb="4">
      <t>カンリ</t>
    </rPh>
    <rPh sb="4" eb="6">
      <t>セキニン</t>
    </rPh>
    <rPh sb="6" eb="7">
      <t>シャ</t>
    </rPh>
    <phoneticPr fontId="2"/>
  </si>
  <si>
    <t>※以下のチケット手配条件で見積もり依頼する場合は「承認が必要」です</t>
    <rPh sb="1" eb="3">
      <t>イカ</t>
    </rPh>
    <rPh sb="8" eb="10">
      <t>テハイ</t>
    </rPh>
    <rPh sb="10" eb="12">
      <t>ジョウケン</t>
    </rPh>
    <rPh sb="13" eb="15">
      <t>ミツ</t>
    </rPh>
    <rPh sb="17" eb="19">
      <t>イライ</t>
    </rPh>
    <rPh sb="21" eb="23">
      <t>バアイ</t>
    </rPh>
    <rPh sb="25" eb="27">
      <t>ショウニン</t>
    </rPh>
    <rPh sb="28" eb="30">
      <t>ヒツヨウ</t>
    </rPh>
    <phoneticPr fontId="2"/>
  </si>
  <si>
    <t>印鑑、日付印、またはサイン</t>
    <rPh sb="0" eb="2">
      <t>インカン</t>
    </rPh>
    <rPh sb="3" eb="6">
      <t>ヒヅケイン</t>
    </rPh>
    <phoneticPr fontId="2"/>
  </si>
  <si>
    <t>※周遊、赴任（片道渡航）に伴うチケットは、「【D】周遊など」の依頼書を用いてください</t>
    <rPh sb="1" eb="3">
      <t>シュウユウ</t>
    </rPh>
    <rPh sb="4" eb="6">
      <t>フニン</t>
    </rPh>
    <rPh sb="7" eb="9">
      <t>カタミチ</t>
    </rPh>
    <rPh sb="9" eb="11">
      <t>トコウ</t>
    </rPh>
    <rPh sb="13" eb="14">
      <t>トモナ</t>
    </rPh>
    <rPh sb="25" eb="27">
      <t>シュウユウ</t>
    </rPh>
    <rPh sb="31" eb="33">
      <t>イライ</t>
    </rPh>
    <rPh sb="33" eb="34">
      <t>ショ</t>
    </rPh>
    <rPh sb="35" eb="36">
      <t>モチ</t>
    </rPh>
    <phoneticPr fontId="2"/>
  </si>
  <si>
    <t>★「代行承認者」の場合は、部門長が定めた方のみ認められます。</t>
    <rPh sb="2" eb="4">
      <t>ダイコウ</t>
    </rPh>
    <rPh sb="4" eb="7">
      <t>ショウニンシャ</t>
    </rPh>
    <rPh sb="9" eb="11">
      <t>バアイ</t>
    </rPh>
    <phoneticPr fontId="2"/>
  </si>
  <si>
    <t>★承認の方法は下記①②のいずれかにより対応して下さい</t>
    <rPh sb="1" eb="3">
      <t>ショウニン</t>
    </rPh>
    <rPh sb="4" eb="6">
      <t>ホウホウ</t>
    </rPh>
    <rPh sb="7" eb="9">
      <t>カキ</t>
    </rPh>
    <rPh sb="19" eb="21">
      <t>タイオウ</t>
    </rPh>
    <rPh sb="23" eb="24">
      <t>クダ</t>
    </rPh>
    <phoneticPr fontId="2"/>
  </si>
  <si>
    <t>承認者氏名：</t>
    <rPh sb="0" eb="2">
      <t>ショウニン</t>
    </rPh>
    <rPh sb="2" eb="3">
      <t>シャ</t>
    </rPh>
    <rPh sb="3" eb="5">
      <t>シメイ</t>
    </rPh>
    <phoneticPr fontId="2"/>
  </si>
  <si>
    <t>①本フォームをプリントアウトし、押印またはサインしたものをPDF化して依頼</t>
    <rPh sb="1" eb="2">
      <t>ホン</t>
    </rPh>
    <rPh sb="16" eb="18">
      <t>オウイン</t>
    </rPh>
    <rPh sb="32" eb="33">
      <t>カ</t>
    </rPh>
    <rPh sb="35" eb="37">
      <t>イライ</t>
    </rPh>
    <phoneticPr fontId="2"/>
  </si>
  <si>
    <t>楷書で記入してください↑</t>
    <rPh sb="0" eb="2">
      <t>カイショ</t>
    </rPh>
    <rPh sb="3" eb="5">
      <t>キニュウ</t>
    </rPh>
    <phoneticPr fontId="2"/>
  </si>
  <si>
    <t>②承認者をメールのCCに含め、当該承認者に承認を受けている旨を示して依頼</t>
    <rPh sb="1" eb="4">
      <t>ショウニンシャ</t>
    </rPh>
    <rPh sb="12" eb="13">
      <t>フク</t>
    </rPh>
    <rPh sb="15" eb="17">
      <t>トウガイ</t>
    </rPh>
    <rPh sb="17" eb="20">
      <t>ショウニンシャ</t>
    </rPh>
    <rPh sb="21" eb="23">
      <t>ショウニン</t>
    </rPh>
    <rPh sb="24" eb="25">
      <t>ウ</t>
    </rPh>
    <rPh sb="29" eb="30">
      <t>ムネ</t>
    </rPh>
    <rPh sb="31" eb="32">
      <t>シメ</t>
    </rPh>
    <rPh sb="34" eb="36">
      <t>イライ</t>
    </rPh>
    <phoneticPr fontId="2"/>
  </si>
  <si>
    <t>　＊この際、本フォームはエクセルファイルのまま添付可能です</t>
    <rPh sb="4" eb="5">
      <t>サイ</t>
    </rPh>
    <rPh sb="6" eb="7">
      <t>ホン</t>
    </rPh>
    <rPh sb="23" eb="25">
      <t>テンプ</t>
    </rPh>
    <rPh sb="25" eb="27">
      <t>カノウ</t>
    </rPh>
    <phoneticPr fontId="2"/>
  </si>
  <si>
    <t>【D】ポリシー外周遊など</t>
    <rPh sb="7" eb="8">
      <t>ガイ</t>
    </rPh>
    <rPh sb="8" eb="10">
      <t>シュウユウ</t>
    </rPh>
    <phoneticPr fontId="2"/>
  </si>
  <si>
    <t>のシートをご利用ください。</t>
    <rPh sb="6" eb="8">
      <t>リヨウ</t>
    </rPh>
    <phoneticPr fontId="2"/>
  </si>
  <si>
    <r>
      <t>※</t>
    </r>
    <r>
      <rPr>
        <b/>
        <sz val="11"/>
        <color indexed="10"/>
        <rFont val="ＭＳ Ｐゴシック"/>
        <family val="3"/>
        <charset val="128"/>
      </rPr>
      <t>４時間未満</t>
    </r>
    <r>
      <rPr>
        <sz val="11"/>
        <color indexed="10"/>
        <rFont val="ＭＳ Ｐゴシック"/>
        <family val="3"/>
        <charset val="128"/>
      </rPr>
      <t>の範囲</t>
    </r>
    <r>
      <rPr>
        <sz val="11"/>
        <color theme="1"/>
        <rFont val="ＭＳ Ｐゴシック"/>
        <family val="3"/>
        <charset val="128"/>
        <scheme val="minor"/>
      </rPr>
      <t>で</t>
    </r>
    <r>
      <rPr>
        <b/>
        <sz val="11"/>
        <color theme="1"/>
        <rFont val="ＭＳ Ｐゴシック"/>
        <family val="3"/>
        <charset val="128"/>
        <scheme val="minor"/>
      </rPr>
      <t>「</t>
    </r>
    <r>
      <rPr>
        <b/>
        <sz val="11"/>
        <color indexed="8"/>
        <rFont val="ＭＳ Ｐゴシック"/>
        <family val="3"/>
        <charset val="128"/>
      </rPr>
      <t>到着/出発時刻」</t>
    </r>
    <r>
      <rPr>
        <sz val="11"/>
        <color theme="1"/>
        <rFont val="ＭＳ Ｐゴシック"/>
        <family val="3"/>
        <charset val="128"/>
        <scheme val="minor"/>
      </rPr>
      <t>を指定する場合は、承認者の</t>
    </r>
    <r>
      <rPr>
        <b/>
        <sz val="11"/>
        <color indexed="10"/>
        <rFont val="ＭＳ Ｐゴシック"/>
        <family val="3"/>
        <charset val="128"/>
      </rPr>
      <t>承認印</t>
    </r>
    <r>
      <rPr>
        <sz val="11"/>
        <color theme="1"/>
        <rFont val="ＭＳ Ｐゴシック"/>
        <family val="3"/>
        <charset val="128"/>
        <scheme val="minor"/>
      </rPr>
      <t>を得た上で、依頼してください</t>
    </r>
    <rPh sb="2" eb="4">
      <t>ジカン</t>
    </rPh>
    <rPh sb="4" eb="6">
      <t>ミマン</t>
    </rPh>
    <rPh sb="7" eb="9">
      <t>ハンイ</t>
    </rPh>
    <rPh sb="11" eb="13">
      <t>トウチャク</t>
    </rPh>
    <rPh sb="14" eb="16">
      <t>シュッパツ</t>
    </rPh>
    <rPh sb="16" eb="18">
      <t>ジコク</t>
    </rPh>
    <rPh sb="20" eb="22">
      <t>シテイ</t>
    </rPh>
    <rPh sb="24" eb="26">
      <t>バアイ</t>
    </rPh>
    <rPh sb="28" eb="30">
      <t>ショウニン</t>
    </rPh>
    <rPh sb="30" eb="31">
      <t>シャ</t>
    </rPh>
    <rPh sb="32" eb="34">
      <t>ショウニン</t>
    </rPh>
    <rPh sb="34" eb="35">
      <t>イン</t>
    </rPh>
    <rPh sb="38" eb="39">
      <t>ウエ</t>
    </rPh>
    <rPh sb="41" eb="43">
      <t>イライ</t>
    </rPh>
    <phoneticPr fontId="2"/>
  </si>
  <si>
    <t>★ポリシー外条件の指定（航空会社、特定の便、変更可否の指定など）</t>
    <rPh sb="5" eb="6">
      <t>ガイ</t>
    </rPh>
    <rPh sb="6" eb="8">
      <t>ジョウケン</t>
    </rPh>
    <rPh sb="9" eb="11">
      <t>シテイ</t>
    </rPh>
    <rPh sb="12" eb="14">
      <t>コウクウ</t>
    </rPh>
    <rPh sb="14" eb="16">
      <t>ガイシャ</t>
    </rPh>
    <rPh sb="17" eb="19">
      <t>トクテイ</t>
    </rPh>
    <rPh sb="20" eb="21">
      <t>ビン</t>
    </rPh>
    <rPh sb="22" eb="24">
      <t>ヘンコウ</t>
    </rPh>
    <rPh sb="24" eb="26">
      <t>カヒ</t>
    </rPh>
    <rPh sb="27" eb="29">
      <t>シテイ</t>
    </rPh>
    <phoneticPr fontId="2"/>
  </si>
  <si>
    <t>←指定・変更が必要な条件のみ、修正してください。</t>
    <rPh sb="1" eb="3">
      <t>シテイ</t>
    </rPh>
    <rPh sb="4" eb="6">
      <t>ヘンコウ</t>
    </rPh>
    <rPh sb="7" eb="9">
      <t>ヒツヨウ</t>
    </rPh>
    <rPh sb="10" eb="12">
      <t>ジョウケン</t>
    </rPh>
    <rPh sb="15" eb="17">
      <t>シュウセイ</t>
    </rPh>
    <phoneticPr fontId="2"/>
  </si>
  <si>
    <t>往/復</t>
    <rPh sb="0" eb="1">
      <t>オウ</t>
    </rPh>
    <rPh sb="2" eb="3">
      <t>マタ</t>
    </rPh>
    <phoneticPr fontId="1"/>
  </si>
  <si>
    <t>出発時刻</t>
    <rPh sb="0" eb="2">
      <t>シュッパツ</t>
    </rPh>
    <rPh sb="2" eb="4">
      <t>ジコク</t>
    </rPh>
    <phoneticPr fontId="1"/>
  </si>
  <si>
    <r>
      <t>特定便名</t>
    </r>
    <r>
      <rPr>
        <b/>
        <sz val="10"/>
        <color indexed="8"/>
        <rFont val="ＭＳ Ｐゴシック"/>
        <family val="3"/>
        <charset val="128"/>
      </rPr>
      <t>（ex.TG641）</t>
    </r>
    <rPh sb="0" eb="2">
      <t>トクテイ</t>
    </rPh>
    <rPh sb="2" eb="3">
      <t>ビン</t>
    </rPh>
    <rPh sb="3" eb="4">
      <t>メイ</t>
    </rPh>
    <phoneticPr fontId="1"/>
  </si>
  <si>
    <t>変更可否▼</t>
    <rPh sb="0" eb="2">
      <t>ヘンコウ</t>
    </rPh>
    <rPh sb="2" eb="4">
      <t>カヒ</t>
    </rPh>
    <phoneticPr fontId="1"/>
  </si>
  <si>
    <t>それ以外の項目は変更しないで下さい。</t>
    <rPh sb="2" eb="4">
      <t>イガイ</t>
    </rPh>
    <rPh sb="5" eb="7">
      <t>コウモク</t>
    </rPh>
    <rPh sb="8" eb="10">
      <t>ヘンコウ</t>
    </rPh>
    <rPh sb="14" eb="15">
      <t>クダ</t>
    </rPh>
    <phoneticPr fontId="2"/>
  </si>
  <si>
    <t>-</t>
    <phoneticPr fontId="1"/>
  </si>
  <si>
    <t>～</t>
    <phoneticPr fontId="1"/>
  </si>
  <si>
    <t>指定無し</t>
    <rPh sb="0" eb="2">
      <t>シテイ</t>
    </rPh>
    <rPh sb="2" eb="3">
      <t>ナ</t>
    </rPh>
    <phoneticPr fontId="1"/>
  </si>
  <si>
    <t>FIX</t>
  </si>
  <si>
    <t>★ポリシー外条件指定の理由、その他コメント</t>
    <rPh sb="5" eb="6">
      <t>ガイ</t>
    </rPh>
    <rPh sb="6" eb="8">
      <t>ジョウケン</t>
    </rPh>
    <rPh sb="8" eb="10">
      <t>シテイ</t>
    </rPh>
    <rPh sb="11" eb="13">
      <t>リユウ</t>
    </rPh>
    <rPh sb="16" eb="17">
      <t>タ</t>
    </rPh>
    <phoneticPr fontId="2"/>
  </si>
  <si>
    <t>ポリシー外条件を指定した理由を明確に記載する</t>
    <rPh sb="4" eb="5">
      <t>ガイ</t>
    </rPh>
    <rPh sb="5" eb="7">
      <t>ジョウケン</t>
    </rPh>
    <rPh sb="8" eb="10">
      <t>シテイ</t>
    </rPh>
    <rPh sb="12" eb="14">
      <t>リユウ</t>
    </rPh>
    <rPh sb="15" eb="17">
      <t>メイカク</t>
    </rPh>
    <rPh sb="18" eb="20">
      <t>キサイ</t>
    </rPh>
    <phoneticPr fontId="2"/>
  </si>
  <si>
    <t>古河電工トラベルポリシー　（様式1-D）</t>
    <rPh sb="0" eb="4">
      <t>ｆｄ</t>
    </rPh>
    <rPh sb="14" eb="16">
      <t>ヨウシキ</t>
    </rPh>
    <phoneticPr fontId="1"/>
  </si>
  <si>
    <r>
      <rPr>
        <b/>
        <sz val="16"/>
        <color indexed="8"/>
        <rFont val="ＭＳ Ｐゴシック"/>
        <family val="3"/>
        <charset val="128"/>
      </rPr>
      <t>【Ｄ】</t>
    </r>
    <r>
      <rPr>
        <b/>
        <sz val="12"/>
        <color indexed="8"/>
        <rFont val="ＭＳ Ｐゴシック"/>
        <family val="3"/>
        <charset val="128"/>
      </rPr>
      <t>ポリシー外周遊など　（特定便を指定する場合）</t>
    </r>
    <rPh sb="7" eb="8">
      <t>ガイ</t>
    </rPh>
    <rPh sb="8" eb="10">
      <t>シュウユウ</t>
    </rPh>
    <rPh sb="14" eb="16">
      <t>トクテイ</t>
    </rPh>
    <rPh sb="16" eb="17">
      <t>ビン</t>
    </rPh>
    <rPh sb="18" eb="20">
      <t>シテイ</t>
    </rPh>
    <rPh sb="22" eb="24">
      <t>バアイ</t>
    </rPh>
    <phoneticPr fontId="1"/>
  </si>
  <si>
    <t>※ひとつの区間のみを往復する場合は、「【C】単純往復」の依頼書を用いて下さい</t>
    <rPh sb="5" eb="7">
      <t>クカン</t>
    </rPh>
    <rPh sb="10" eb="12">
      <t>オウフク</t>
    </rPh>
    <rPh sb="14" eb="16">
      <t>バアイ</t>
    </rPh>
    <rPh sb="22" eb="24">
      <t>タンジュン</t>
    </rPh>
    <rPh sb="24" eb="26">
      <t>オウフク</t>
    </rPh>
    <rPh sb="28" eb="30">
      <t>イライ</t>
    </rPh>
    <rPh sb="30" eb="31">
      <t>ショ</t>
    </rPh>
    <rPh sb="32" eb="33">
      <t>モチ</t>
    </rPh>
    <rPh sb="35" eb="36">
      <t>クダ</t>
    </rPh>
    <phoneticPr fontId="2"/>
  </si>
  <si>
    <t>特定便名（ex.TG641）</t>
    <rPh sb="0" eb="2">
      <t>トクテイ</t>
    </rPh>
    <rPh sb="2" eb="3">
      <t>ビン</t>
    </rPh>
    <rPh sb="3" eb="4">
      <t>メイ</t>
    </rPh>
    <phoneticPr fontId="1"/>
  </si>
  <si>
    <t>↑特定便指定の場合はその条件が優先されます</t>
    <rPh sb="1" eb="3">
      <t>トクテイ</t>
    </rPh>
    <rPh sb="3" eb="4">
      <t>ビン</t>
    </rPh>
    <rPh sb="4" eb="6">
      <t>シテイ</t>
    </rPh>
    <rPh sb="7" eb="9">
      <t>バアイ</t>
    </rPh>
    <rPh sb="12" eb="14">
      <t>ジョウケン</t>
    </rPh>
    <rPh sb="15" eb="17">
      <t>ユウセン</t>
    </rPh>
    <phoneticPr fontId="2"/>
  </si>
  <si>
    <t>そのチケット選択緩和条件、コメントがあれば記載</t>
    <rPh sb="6" eb="8">
      <t>センタク</t>
    </rPh>
    <rPh sb="8" eb="10">
      <t>カンワ</t>
    </rPh>
    <rPh sb="10" eb="12">
      <t>ジョウケン</t>
    </rPh>
    <rPh sb="21" eb="23">
      <t>キサイ</t>
    </rPh>
    <phoneticPr fontId="1"/>
  </si>
  <si>
    <t>海外駐在員のご利用方法</t>
    <rPh sb="0" eb="2">
      <t>カイガイ</t>
    </rPh>
    <rPh sb="2" eb="4">
      <t>チュウザイ</t>
    </rPh>
    <rPh sb="4" eb="5">
      <t>イン</t>
    </rPh>
    <rPh sb="7" eb="9">
      <t>リヨウ</t>
    </rPh>
    <rPh sb="9" eb="11">
      <t>ホウホウ</t>
    </rPh>
    <phoneticPr fontId="11"/>
  </si>
  <si>
    <t>■対象となるフライト</t>
    <rPh sb="1" eb="3">
      <t>タイショウ</t>
    </rPh>
    <phoneticPr fontId="8"/>
  </si>
  <si>
    <t>古河電工から海外子会社等へ出向している従業員が、出向元の部門による費用負担で</t>
    <rPh sb="0" eb="4">
      <t>ｆｄ</t>
    </rPh>
    <rPh sb="6" eb="8">
      <t>カイガイ</t>
    </rPh>
    <rPh sb="8" eb="11">
      <t>コガイシャ</t>
    </rPh>
    <rPh sb="11" eb="12">
      <t>トウ</t>
    </rPh>
    <rPh sb="13" eb="15">
      <t>シュッコウ</t>
    </rPh>
    <rPh sb="19" eb="22">
      <t>ジュウギョウイン</t>
    </rPh>
    <rPh sb="24" eb="26">
      <t>シュッコウ</t>
    </rPh>
    <rPh sb="26" eb="27">
      <t>モト</t>
    </rPh>
    <rPh sb="28" eb="30">
      <t>ブモン</t>
    </rPh>
    <rPh sb="33" eb="35">
      <t>ヒヨウ</t>
    </rPh>
    <rPh sb="35" eb="37">
      <t>フタン</t>
    </rPh>
    <phoneticPr fontId="11"/>
  </si>
  <si>
    <t>帰任、または一時帰国する際のフライトは、古河電工トラベルポリシーの運用の対象となります。</t>
    <rPh sb="0" eb="2">
      <t>キニン</t>
    </rPh>
    <rPh sb="6" eb="8">
      <t>イチジ</t>
    </rPh>
    <rPh sb="8" eb="10">
      <t>キコク</t>
    </rPh>
    <rPh sb="12" eb="13">
      <t>サイ</t>
    </rPh>
    <rPh sb="20" eb="24">
      <t>ｆｄ</t>
    </rPh>
    <rPh sb="33" eb="35">
      <t>ウンヨウ</t>
    </rPh>
    <rPh sb="36" eb="38">
      <t>タイショウ</t>
    </rPh>
    <phoneticPr fontId="11"/>
  </si>
  <si>
    <r>
      <t>尚、予想できない</t>
    </r>
    <r>
      <rPr>
        <u/>
        <sz val="11"/>
        <color indexed="8"/>
        <rFont val="ＭＳ Ｐゴシック"/>
        <family val="3"/>
        <charset val="128"/>
      </rPr>
      <t>慶弔による帰国は、当運用の対象外</t>
    </r>
    <r>
      <rPr>
        <sz val="11"/>
        <color theme="1"/>
        <rFont val="ＭＳ Ｐゴシック"/>
        <family val="3"/>
        <charset val="128"/>
        <scheme val="minor"/>
      </rPr>
      <t>とします。</t>
    </r>
    <rPh sb="0" eb="1">
      <t>ナオ</t>
    </rPh>
    <rPh sb="2" eb="4">
      <t>ヨソウ</t>
    </rPh>
    <rPh sb="8" eb="10">
      <t>ケイチョウ</t>
    </rPh>
    <rPh sb="13" eb="15">
      <t>キコク</t>
    </rPh>
    <rPh sb="17" eb="18">
      <t>トウ</t>
    </rPh>
    <rPh sb="18" eb="20">
      <t>ウンヨウ</t>
    </rPh>
    <rPh sb="21" eb="24">
      <t>タイショウガイ</t>
    </rPh>
    <phoneticPr fontId="11"/>
  </si>
  <si>
    <r>
      <t>■一時帰国</t>
    </r>
    <r>
      <rPr>
        <b/>
        <sz val="12"/>
        <color indexed="10"/>
        <rFont val="ＭＳ Ｐゴシック"/>
        <family val="3"/>
        <charset val="128"/>
      </rPr>
      <t>休暇の取得</t>
    </r>
    <r>
      <rPr>
        <b/>
        <sz val="12"/>
        <color indexed="8"/>
        <rFont val="ＭＳ Ｐゴシック"/>
        <family val="3"/>
        <charset val="128"/>
      </rPr>
      <t>について</t>
    </r>
    <rPh sb="1" eb="3">
      <t>イチジ</t>
    </rPh>
    <rPh sb="3" eb="5">
      <t>キコク</t>
    </rPh>
    <rPh sb="5" eb="7">
      <t>キュウカ</t>
    </rPh>
    <rPh sb="8" eb="10">
      <t>シュトク</t>
    </rPh>
    <phoneticPr fontId="8"/>
  </si>
  <si>
    <r>
      <t>一時帰国</t>
    </r>
    <r>
      <rPr>
        <sz val="11"/>
        <color indexed="10"/>
        <rFont val="ＭＳ Ｐゴシック"/>
        <family val="3"/>
        <charset val="128"/>
      </rPr>
      <t>休暇取得のために</t>
    </r>
    <r>
      <rPr>
        <sz val="11"/>
        <color theme="1"/>
        <rFont val="ＭＳ Ｐゴシック"/>
        <family val="3"/>
        <charset val="128"/>
        <scheme val="minor"/>
      </rPr>
      <t>チケットを購入する際は、事前に</t>
    </r>
    <r>
      <rPr>
        <sz val="11"/>
        <color indexed="10"/>
        <rFont val="ＭＳ Ｐゴシック"/>
        <family val="3"/>
        <charset val="128"/>
      </rPr>
      <t>企画部門又は</t>
    </r>
    <r>
      <rPr>
        <sz val="11"/>
        <color theme="1"/>
        <rFont val="ＭＳ Ｐゴシック"/>
        <family val="3"/>
        <charset val="128"/>
        <scheme val="minor"/>
      </rPr>
      <t>人事総務へ</t>
    </r>
    <rPh sb="0" eb="2">
      <t>イチジ</t>
    </rPh>
    <rPh sb="2" eb="4">
      <t>キコク</t>
    </rPh>
    <rPh sb="4" eb="6">
      <t>キュウカ</t>
    </rPh>
    <rPh sb="6" eb="8">
      <t>シュトク</t>
    </rPh>
    <rPh sb="17" eb="19">
      <t>コウニュウ</t>
    </rPh>
    <rPh sb="21" eb="22">
      <t>サイ</t>
    </rPh>
    <rPh sb="24" eb="26">
      <t>ジゼン</t>
    </rPh>
    <rPh sb="27" eb="29">
      <t>キカク</t>
    </rPh>
    <rPh sb="29" eb="31">
      <t>ブモン</t>
    </rPh>
    <rPh sb="31" eb="32">
      <t>マタ</t>
    </rPh>
    <rPh sb="33" eb="35">
      <t>ジンジ</t>
    </rPh>
    <rPh sb="35" eb="37">
      <t>ソウム</t>
    </rPh>
    <phoneticPr fontId="11"/>
  </si>
  <si>
    <r>
      <rPr>
        <sz val="11"/>
        <color indexed="10"/>
        <rFont val="ＭＳ Ｐゴシック"/>
        <family val="3"/>
        <charset val="128"/>
      </rPr>
      <t>「一時帰国休暇取得の権利が発生していること」</t>
    </r>
    <r>
      <rPr>
        <sz val="11"/>
        <color theme="1"/>
        <rFont val="ＭＳ Ｐゴシック"/>
        <family val="3"/>
        <charset val="128"/>
        <scheme val="minor"/>
      </rPr>
      <t>を確認してください。</t>
    </r>
    <rPh sb="1" eb="3">
      <t>イチジ</t>
    </rPh>
    <rPh sb="3" eb="5">
      <t>キコク</t>
    </rPh>
    <rPh sb="5" eb="7">
      <t>キュウカ</t>
    </rPh>
    <rPh sb="7" eb="9">
      <t>シュトク</t>
    </rPh>
    <rPh sb="10" eb="12">
      <t>ケンリ</t>
    </rPh>
    <rPh sb="13" eb="15">
      <t>ハッセイ</t>
    </rPh>
    <rPh sb="23" eb="25">
      <t>カクニン</t>
    </rPh>
    <phoneticPr fontId="11"/>
  </si>
  <si>
    <r>
      <t>もし、</t>
    </r>
    <r>
      <rPr>
        <u/>
        <sz val="11"/>
        <color indexed="8"/>
        <rFont val="ＭＳ Ｐゴシック"/>
        <family val="3"/>
        <charset val="128"/>
      </rPr>
      <t>一時帰国</t>
    </r>
    <r>
      <rPr>
        <u/>
        <sz val="11"/>
        <color indexed="10"/>
        <rFont val="ＭＳ Ｐゴシック"/>
        <family val="3"/>
        <charset val="128"/>
      </rPr>
      <t>休暇</t>
    </r>
    <r>
      <rPr>
        <u/>
        <sz val="11"/>
        <color indexed="8"/>
        <rFont val="ＭＳ Ｐゴシック"/>
        <family val="3"/>
        <charset val="128"/>
      </rPr>
      <t>の権利が無い状態</t>
    </r>
    <r>
      <rPr>
        <sz val="11"/>
        <color theme="1"/>
        <rFont val="ＭＳ Ｐゴシック"/>
        <family val="3"/>
        <charset val="128"/>
        <scheme val="minor"/>
      </rPr>
      <t>でチケットを発券した場合は、</t>
    </r>
    <r>
      <rPr>
        <u/>
        <sz val="11"/>
        <color indexed="8"/>
        <rFont val="ＭＳ Ｐゴシック"/>
        <family val="3"/>
        <charset val="128"/>
      </rPr>
      <t>会社から</t>
    </r>
    <r>
      <rPr>
        <b/>
        <u/>
        <sz val="11"/>
        <color indexed="8"/>
        <rFont val="ＭＳ Ｐゴシック"/>
        <family val="3"/>
        <charset val="128"/>
      </rPr>
      <t>個人に対して</t>
    </r>
    <rPh sb="3" eb="5">
      <t>イチジ</t>
    </rPh>
    <rPh sb="5" eb="7">
      <t>キコク</t>
    </rPh>
    <rPh sb="7" eb="9">
      <t>キュウカ</t>
    </rPh>
    <rPh sb="10" eb="12">
      <t>ケンリ</t>
    </rPh>
    <rPh sb="13" eb="14">
      <t>ナ</t>
    </rPh>
    <rPh sb="15" eb="17">
      <t>ジョウタイ</t>
    </rPh>
    <rPh sb="23" eb="25">
      <t>ハッケン</t>
    </rPh>
    <rPh sb="27" eb="29">
      <t>バアイ</t>
    </rPh>
    <rPh sb="31" eb="33">
      <t>カイシャ</t>
    </rPh>
    <rPh sb="35" eb="37">
      <t>コジン</t>
    </rPh>
    <rPh sb="38" eb="39">
      <t>タイ</t>
    </rPh>
    <phoneticPr fontId="11"/>
  </si>
  <si>
    <r>
      <rPr>
        <u/>
        <sz val="11"/>
        <color indexed="8"/>
        <rFont val="ＭＳ Ｐゴシック"/>
        <family val="3"/>
        <charset val="128"/>
      </rPr>
      <t>その費用を請求する</t>
    </r>
    <r>
      <rPr>
        <sz val="11"/>
        <color theme="1"/>
        <rFont val="ＭＳ Ｐゴシック"/>
        <family val="3"/>
        <charset val="128"/>
        <scheme val="minor"/>
      </rPr>
      <t>こととなります。</t>
    </r>
    <phoneticPr fontId="11"/>
  </si>
  <si>
    <t>■見積依頼者、請求書送付先について</t>
    <rPh sb="1" eb="3">
      <t>ミツモリ</t>
    </rPh>
    <rPh sb="3" eb="6">
      <t>イライシャ</t>
    </rPh>
    <rPh sb="7" eb="9">
      <t>セイキュウ</t>
    </rPh>
    <rPh sb="9" eb="10">
      <t>ショ</t>
    </rPh>
    <rPh sb="10" eb="12">
      <t>ソウフ</t>
    </rPh>
    <rPh sb="12" eb="13">
      <t>サキ</t>
    </rPh>
    <phoneticPr fontId="8"/>
  </si>
  <si>
    <t>見積依頼者は、渡航者＝海外駐在員でも良いですが、認定旅行会社（古河ライフ）から</t>
    <rPh sb="0" eb="2">
      <t>ミツモリ</t>
    </rPh>
    <rPh sb="2" eb="5">
      <t>イライシャ</t>
    </rPh>
    <rPh sb="7" eb="10">
      <t>トコウシャ</t>
    </rPh>
    <rPh sb="11" eb="13">
      <t>カイガイ</t>
    </rPh>
    <rPh sb="13" eb="15">
      <t>チュウザイ</t>
    </rPh>
    <rPh sb="15" eb="16">
      <t>イン</t>
    </rPh>
    <rPh sb="18" eb="19">
      <t>イ</t>
    </rPh>
    <rPh sb="24" eb="26">
      <t>ニンテイ</t>
    </rPh>
    <rPh sb="26" eb="28">
      <t>リョコウ</t>
    </rPh>
    <rPh sb="28" eb="30">
      <t>ガイシャ</t>
    </rPh>
    <rPh sb="31" eb="33">
      <t>フルカワ</t>
    </rPh>
    <phoneticPr fontId="11"/>
  </si>
  <si>
    <r>
      <t>購入する際、支払WFにて支払うことになるため、</t>
    </r>
    <r>
      <rPr>
        <u/>
        <sz val="11"/>
        <color indexed="8"/>
        <rFont val="ＭＳ Ｐゴシック"/>
        <family val="3"/>
        <charset val="128"/>
      </rPr>
      <t>出向元の部門で支払WFの申請代行者を定め</t>
    </r>
    <r>
      <rPr>
        <sz val="11"/>
        <color theme="1"/>
        <rFont val="ＭＳ Ｐゴシック"/>
        <family val="3"/>
        <charset val="128"/>
        <scheme val="minor"/>
      </rPr>
      <t>、</t>
    </r>
    <rPh sb="0" eb="2">
      <t>コウニュウ</t>
    </rPh>
    <rPh sb="4" eb="5">
      <t>サイ</t>
    </rPh>
    <rPh sb="6" eb="8">
      <t>シハライ</t>
    </rPh>
    <rPh sb="12" eb="14">
      <t>シハラ</t>
    </rPh>
    <rPh sb="23" eb="25">
      <t>シュッコウ</t>
    </rPh>
    <rPh sb="25" eb="26">
      <t>モト</t>
    </rPh>
    <rPh sb="27" eb="29">
      <t>ブモン</t>
    </rPh>
    <rPh sb="30" eb="32">
      <t>シハライ</t>
    </rPh>
    <rPh sb="35" eb="37">
      <t>シンセイ</t>
    </rPh>
    <rPh sb="37" eb="40">
      <t>ダイコウシャ</t>
    </rPh>
    <rPh sb="41" eb="42">
      <t>サダ</t>
    </rPh>
    <phoneticPr fontId="11"/>
  </si>
  <si>
    <r>
      <rPr>
        <b/>
        <u/>
        <sz val="11"/>
        <color indexed="8"/>
        <rFont val="ＭＳ Ｐゴシック"/>
        <family val="3"/>
        <charset val="128"/>
      </rPr>
      <t>請求書送付先</t>
    </r>
    <r>
      <rPr>
        <u/>
        <sz val="11"/>
        <color indexed="8"/>
        <rFont val="ＭＳ Ｐゴシック"/>
        <family val="3"/>
        <charset val="128"/>
      </rPr>
      <t>を見積依頼書の「★その他コメント」欄へ記入してください。</t>
    </r>
    <rPh sb="0" eb="2">
      <t>セイキュウ</t>
    </rPh>
    <rPh sb="2" eb="3">
      <t>ショ</t>
    </rPh>
    <rPh sb="3" eb="5">
      <t>ソウフ</t>
    </rPh>
    <rPh sb="5" eb="6">
      <t>サキ</t>
    </rPh>
    <rPh sb="7" eb="9">
      <t>ミツモリ</t>
    </rPh>
    <rPh sb="9" eb="11">
      <t>イライ</t>
    </rPh>
    <rPh sb="11" eb="12">
      <t>ショ</t>
    </rPh>
    <rPh sb="17" eb="18">
      <t>タ</t>
    </rPh>
    <rPh sb="23" eb="24">
      <t>ラン</t>
    </rPh>
    <rPh sb="25" eb="27">
      <t>キニュウ</t>
    </rPh>
    <phoneticPr fontId="11"/>
  </si>
  <si>
    <t>■認定旅行会社以外での購入と、証跡の提示について</t>
    <rPh sb="1" eb="3">
      <t>ニンテイ</t>
    </rPh>
    <rPh sb="3" eb="5">
      <t>リョコウ</t>
    </rPh>
    <rPh sb="5" eb="7">
      <t>ガイシャ</t>
    </rPh>
    <rPh sb="7" eb="9">
      <t>イガイ</t>
    </rPh>
    <rPh sb="11" eb="13">
      <t>コウニュウ</t>
    </rPh>
    <rPh sb="15" eb="17">
      <t>ショウセキ</t>
    </rPh>
    <rPh sb="18" eb="20">
      <t>テイジ</t>
    </rPh>
    <phoneticPr fontId="8"/>
  </si>
  <si>
    <r>
      <t>認定旅行会社（古河ライフ）への見積のほかに、</t>
    </r>
    <r>
      <rPr>
        <b/>
        <u/>
        <sz val="11"/>
        <color indexed="8"/>
        <rFont val="ＭＳ Ｐゴシック"/>
        <family val="3"/>
        <charset val="128"/>
      </rPr>
      <t>現地旅行会社</t>
    </r>
    <r>
      <rPr>
        <u/>
        <sz val="11"/>
        <color indexed="8"/>
        <rFont val="ＭＳ Ｐゴシック"/>
        <family val="3"/>
        <charset val="128"/>
      </rPr>
      <t>等での見積を行い</t>
    </r>
    <r>
      <rPr>
        <sz val="11"/>
        <color theme="1"/>
        <rFont val="ＭＳ Ｐゴシック"/>
        <family val="3"/>
        <charset val="128"/>
        <scheme val="minor"/>
      </rPr>
      <t>、</t>
    </r>
    <rPh sb="0" eb="2">
      <t>ニンテイ</t>
    </rPh>
    <rPh sb="2" eb="4">
      <t>リョコウ</t>
    </rPh>
    <rPh sb="4" eb="6">
      <t>ガイシャ</t>
    </rPh>
    <rPh sb="7" eb="9">
      <t>フルカワ</t>
    </rPh>
    <rPh sb="15" eb="17">
      <t>ミツモリ</t>
    </rPh>
    <rPh sb="22" eb="24">
      <t>ゲンチ</t>
    </rPh>
    <rPh sb="24" eb="26">
      <t>リョコウ</t>
    </rPh>
    <rPh sb="26" eb="28">
      <t>ガイシャ</t>
    </rPh>
    <rPh sb="28" eb="29">
      <t>トウ</t>
    </rPh>
    <rPh sb="31" eb="33">
      <t>ミツモリ</t>
    </rPh>
    <rPh sb="34" eb="35">
      <t>オコナ</t>
    </rPh>
    <phoneticPr fontId="11"/>
  </si>
  <si>
    <r>
      <rPr>
        <u/>
        <sz val="11"/>
        <color indexed="8"/>
        <rFont val="ＭＳ Ｐゴシック"/>
        <family val="3"/>
        <charset val="128"/>
      </rPr>
      <t>現地旅行会社等のほうが価格が安かった場合</t>
    </r>
    <r>
      <rPr>
        <sz val="11"/>
        <color theme="1"/>
        <rFont val="ＭＳ Ｐゴシック"/>
        <family val="3"/>
        <charset val="128"/>
        <scheme val="minor"/>
      </rPr>
      <t>は、従来どおりの購入方法で購入・支払をしてください。</t>
    </r>
    <rPh sb="0" eb="2">
      <t>ゲンチ</t>
    </rPh>
    <rPh sb="2" eb="4">
      <t>リョコウ</t>
    </rPh>
    <rPh sb="4" eb="6">
      <t>ガイシャ</t>
    </rPh>
    <rPh sb="6" eb="7">
      <t>トウ</t>
    </rPh>
    <rPh sb="11" eb="13">
      <t>カカク</t>
    </rPh>
    <rPh sb="14" eb="15">
      <t>ヤス</t>
    </rPh>
    <rPh sb="18" eb="20">
      <t>バアイ</t>
    </rPh>
    <rPh sb="22" eb="24">
      <t>ジュウライ</t>
    </rPh>
    <rPh sb="28" eb="30">
      <t>コウニュウ</t>
    </rPh>
    <rPh sb="30" eb="32">
      <t>ホウホウ</t>
    </rPh>
    <rPh sb="33" eb="35">
      <t>コウニュウ</t>
    </rPh>
    <rPh sb="36" eb="38">
      <t>シハライ</t>
    </rPh>
    <phoneticPr fontId="11"/>
  </si>
  <si>
    <r>
      <t>この際、後日会社側から</t>
    </r>
    <r>
      <rPr>
        <b/>
        <sz val="11"/>
        <color indexed="8"/>
        <rFont val="ＭＳ Ｐゴシック"/>
        <family val="3"/>
        <charset val="128"/>
      </rPr>
      <t>相見積結果の提示を求められる</t>
    </r>
    <r>
      <rPr>
        <sz val="11"/>
        <color theme="1"/>
        <rFont val="ＭＳ Ｐゴシック"/>
        <family val="3"/>
        <charset val="128"/>
        <scheme val="minor"/>
      </rPr>
      <t>ことがあるので、認定旅行会社の見積結果、</t>
    </r>
    <rPh sb="2" eb="3">
      <t>サイ</t>
    </rPh>
    <rPh sb="4" eb="6">
      <t>ゴジツ</t>
    </rPh>
    <rPh sb="6" eb="8">
      <t>カイシャ</t>
    </rPh>
    <rPh sb="8" eb="9">
      <t>ガワ</t>
    </rPh>
    <rPh sb="11" eb="14">
      <t>アイミツモリ</t>
    </rPh>
    <rPh sb="14" eb="16">
      <t>ケッカ</t>
    </rPh>
    <rPh sb="17" eb="19">
      <t>テイジ</t>
    </rPh>
    <rPh sb="20" eb="21">
      <t>モト</t>
    </rPh>
    <phoneticPr fontId="11"/>
  </si>
  <si>
    <t>および実際にチケットを購入した際の金額が分かる書類（見積書、Eチケット等）を提示できるように</t>
    <rPh sb="3" eb="5">
      <t>ジッサイ</t>
    </rPh>
    <rPh sb="11" eb="13">
      <t>コウニュウ</t>
    </rPh>
    <rPh sb="15" eb="16">
      <t>サイ</t>
    </rPh>
    <rPh sb="17" eb="19">
      <t>キンガク</t>
    </rPh>
    <rPh sb="20" eb="21">
      <t>ワ</t>
    </rPh>
    <rPh sb="23" eb="25">
      <t>ショルイ</t>
    </rPh>
    <rPh sb="26" eb="29">
      <t>ミツモリショ</t>
    </rPh>
    <rPh sb="35" eb="36">
      <t>トウ</t>
    </rPh>
    <phoneticPr fontId="11"/>
  </si>
  <si>
    <t>保管しておいてください。（対象のフライトから1年間保管）</t>
    <rPh sb="13" eb="15">
      <t>タイショウ</t>
    </rPh>
    <rPh sb="23" eb="25">
      <t>ネンカン</t>
    </rPh>
    <rPh sb="25" eb="27">
      <t>ホカン</t>
    </rPh>
    <phoneticPr fontId="11"/>
  </si>
  <si>
    <t>■承認者について</t>
    <rPh sb="1" eb="3">
      <t>ショウニン</t>
    </rPh>
    <rPh sb="3" eb="4">
      <t>シャ</t>
    </rPh>
    <phoneticPr fontId="8"/>
  </si>
  <si>
    <r>
      <t>以下のいずれかに該当する場合は、見積依頼フォーマットに</t>
    </r>
    <r>
      <rPr>
        <b/>
        <sz val="11"/>
        <color indexed="8"/>
        <rFont val="ＭＳ Ｐゴシック"/>
        <family val="3"/>
        <charset val="128"/>
      </rPr>
      <t>承認印が必要です。</t>
    </r>
    <rPh sb="0" eb="2">
      <t>イカ</t>
    </rPh>
    <rPh sb="8" eb="10">
      <t>ガイトウ</t>
    </rPh>
    <rPh sb="12" eb="14">
      <t>バアイ</t>
    </rPh>
    <rPh sb="16" eb="18">
      <t>ミツモリ</t>
    </rPh>
    <rPh sb="18" eb="20">
      <t>イライ</t>
    </rPh>
    <rPh sb="27" eb="29">
      <t>ショウニン</t>
    </rPh>
    <rPh sb="29" eb="30">
      <t>イン</t>
    </rPh>
    <rPh sb="31" eb="33">
      <t>ヒツヨウ</t>
    </rPh>
    <phoneticPr fontId="11"/>
  </si>
  <si>
    <t>　・特定の航空会社を指定する場合</t>
    <rPh sb="2" eb="4">
      <t>トクテイ</t>
    </rPh>
    <rPh sb="5" eb="7">
      <t>コウクウ</t>
    </rPh>
    <rPh sb="7" eb="9">
      <t>ガイシャ</t>
    </rPh>
    <rPh sb="10" eb="12">
      <t>シテイ</t>
    </rPh>
    <rPh sb="14" eb="16">
      <t>バアイ</t>
    </rPh>
    <phoneticPr fontId="11"/>
  </si>
  <si>
    <r>
      <t>　・便の</t>
    </r>
    <r>
      <rPr>
        <b/>
        <sz val="11"/>
        <color rgb="FFFF0000"/>
        <rFont val="ＭＳ Ｐゴシック"/>
        <family val="3"/>
        <charset val="128"/>
        <scheme val="minor"/>
      </rPr>
      <t>到着/出発時間の幅を４時間未満で指定する</t>
    </r>
    <r>
      <rPr>
        <b/>
        <sz val="11"/>
        <color theme="1"/>
        <rFont val="ＭＳ Ｐゴシック"/>
        <family val="3"/>
        <charset val="128"/>
        <scheme val="minor"/>
      </rPr>
      <t>場合</t>
    </r>
    <rPh sb="2" eb="3">
      <t>ビン</t>
    </rPh>
    <rPh sb="4" eb="6">
      <t>トウチャク</t>
    </rPh>
    <rPh sb="7" eb="9">
      <t>シュッパツ</t>
    </rPh>
    <rPh sb="9" eb="11">
      <t>ジカン</t>
    </rPh>
    <rPh sb="12" eb="13">
      <t>ハバ</t>
    </rPh>
    <rPh sb="15" eb="17">
      <t>ジカン</t>
    </rPh>
    <rPh sb="17" eb="19">
      <t>ミマン</t>
    </rPh>
    <rPh sb="20" eb="22">
      <t>シテイ</t>
    </rPh>
    <rPh sb="24" eb="26">
      <t>バアイ</t>
    </rPh>
    <phoneticPr fontId="11"/>
  </si>
  <si>
    <r>
      <t>承認者は、そのフライトの</t>
    </r>
    <r>
      <rPr>
        <u/>
        <sz val="11"/>
        <color indexed="8"/>
        <rFont val="ＭＳ Ｐゴシック"/>
        <family val="3"/>
        <charset val="128"/>
      </rPr>
      <t>費用負担部門が属する</t>
    </r>
    <r>
      <rPr>
        <b/>
        <u/>
        <sz val="11"/>
        <color indexed="8"/>
        <rFont val="ＭＳ Ｐゴシック"/>
        <family val="3"/>
        <charset val="128"/>
      </rPr>
      <t>事業部門/本部の長</t>
    </r>
    <r>
      <rPr>
        <sz val="11"/>
        <color theme="1"/>
        <rFont val="ＭＳ Ｐゴシック"/>
        <family val="3"/>
        <charset val="128"/>
        <scheme val="minor"/>
      </rPr>
      <t>となります。</t>
    </r>
    <rPh sb="0" eb="2">
      <t>ショウニン</t>
    </rPh>
    <rPh sb="2" eb="3">
      <t>シャ</t>
    </rPh>
    <rPh sb="12" eb="14">
      <t>ヒヨウ</t>
    </rPh>
    <rPh sb="14" eb="16">
      <t>フタン</t>
    </rPh>
    <rPh sb="16" eb="18">
      <t>ブモン</t>
    </rPh>
    <rPh sb="19" eb="20">
      <t>ゾク</t>
    </rPh>
    <rPh sb="22" eb="24">
      <t>ジギョウ</t>
    </rPh>
    <rPh sb="24" eb="26">
      <t>ブモン</t>
    </rPh>
    <rPh sb="27" eb="29">
      <t>ホンブ</t>
    </rPh>
    <rPh sb="30" eb="31">
      <t>オサ</t>
    </rPh>
    <phoneticPr fontId="11"/>
  </si>
  <si>
    <t>また、承認者が委任した「代行承認者」による承認も可能です。</t>
    <rPh sb="3" eb="5">
      <t>ショウニン</t>
    </rPh>
    <rPh sb="5" eb="6">
      <t>シャ</t>
    </rPh>
    <rPh sb="7" eb="9">
      <t>イニン</t>
    </rPh>
    <rPh sb="12" eb="14">
      <t>ダイコウ</t>
    </rPh>
    <rPh sb="14" eb="17">
      <t>ショウニンシャ</t>
    </rPh>
    <rPh sb="21" eb="23">
      <t>ショウニン</t>
    </rPh>
    <rPh sb="24" eb="26">
      <t>カノウ</t>
    </rPh>
    <phoneticPr fontId="11"/>
  </si>
  <si>
    <t>※承認者、代行承認者の一覧はOneFIT　「古河電気工業の情報共有」に掲示しています。</t>
    <rPh sb="1" eb="3">
      <t>ショウニン</t>
    </rPh>
    <rPh sb="3" eb="4">
      <t>シャ</t>
    </rPh>
    <rPh sb="5" eb="7">
      <t>ダイコウ</t>
    </rPh>
    <rPh sb="7" eb="9">
      <t>ショウニン</t>
    </rPh>
    <rPh sb="9" eb="10">
      <t>シャ</t>
    </rPh>
    <rPh sb="11" eb="13">
      <t>イチラン</t>
    </rPh>
    <rPh sb="22" eb="28">
      <t>ｆｄｋ</t>
    </rPh>
    <rPh sb="29" eb="31">
      <t>ジョウホウ</t>
    </rPh>
    <rPh sb="31" eb="33">
      <t>キョウユウ</t>
    </rPh>
    <rPh sb="35" eb="37">
      <t>ケイジ</t>
    </rPh>
    <phoneticPr fontId="8"/>
  </si>
  <si>
    <t>＊海外駐在員からのアクセス権限付与設定は、情シスにて検討中です。（2018年4月現在）</t>
    <phoneticPr fontId="11"/>
  </si>
  <si>
    <t>＊それまでは、送り出し部門のサポート担当者から情報展開をお願いします。</t>
    <rPh sb="7" eb="8">
      <t>オク</t>
    </rPh>
    <rPh sb="9" eb="10">
      <t>ダ</t>
    </rPh>
    <rPh sb="11" eb="13">
      <t>ブモン</t>
    </rPh>
    <rPh sb="18" eb="21">
      <t>タントウシャ</t>
    </rPh>
    <rPh sb="23" eb="25">
      <t>ジョウホウ</t>
    </rPh>
    <rPh sb="25" eb="27">
      <t>テンカイ</t>
    </rPh>
    <rPh sb="29" eb="30">
      <t>ネガ</t>
    </rPh>
    <phoneticPr fontId="11"/>
  </si>
  <si>
    <t>■OneFIT365 掲載位置　　</t>
    <rPh sb="11" eb="13">
      <t>ケイサイ</t>
    </rPh>
    <rPh sb="13" eb="15">
      <t>イチ</t>
    </rPh>
    <phoneticPr fontId="11"/>
  </si>
  <si>
    <t>■その他ご質問</t>
    <rPh sb="3" eb="4">
      <t>タ</t>
    </rPh>
    <rPh sb="5" eb="7">
      <t>シツモン</t>
    </rPh>
    <phoneticPr fontId="8"/>
  </si>
  <si>
    <t>本トラベルポリシーに関するお問合せは以下までお願いします。</t>
    <rPh sb="0" eb="1">
      <t>ホン</t>
    </rPh>
    <phoneticPr fontId="11"/>
  </si>
  <si>
    <t>＜海外航空券見積依頼フォーム＞</t>
    <phoneticPr fontId="2"/>
  </si>
  <si>
    <t>古河ライフサービス　「海外出張情報サイト」に掲示しています。</t>
    <rPh sb="22" eb="24">
      <t>ケイジ</t>
    </rPh>
    <phoneticPr fontId="2"/>
  </si>
  <si>
    <t>→　「海外出張情報サイト」　へのリンク</t>
    <phoneticPr fontId="2"/>
  </si>
  <si>
    <t>資材部　間接材統括課　菅野</t>
    <rPh sb="0" eb="2">
      <t>シザイ</t>
    </rPh>
    <rPh sb="2" eb="3">
      <t>ブ</t>
    </rPh>
    <rPh sb="4" eb="10">
      <t>ｋｔ</t>
    </rPh>
    <rPh sb="11" eb="13">
      <t>カンノ</t>
    </rPh>
    <phoneticPr fontId="11"/>
  </si>
  <si>
    <t>Mail: akihiko.kanno@furukawaelectric.com</t>
    <phoneticPr fontId="11"/>
  </si>
  <si>
    <t>↑所属部門コードはNG</t>
    <rPh sb="1" eb="3">
      <t>ショゾク</t>
    </rPh>
    <rPh sb="3" eb="5">
      <t>ブモン</t>
    </rPh>
    <phoneticPr fontId="2"/>
  </si>
  <si>
    <r>
      <t>※</t>
    </r>
    <r>
      <rPr>
        <b/>
        <sz val="11"/>
        <color indexed="10"/>
        <rFont val="ＭＳ Ｐゴシック"/>
        <family val="3"/>
        <charset val="128"/>
      </rPr>
      <t>４時間未満</t>
    </r>
    <r>
      <rPr>
        <sz val="11"/>
        <color indexed="10"/>
        <rFont val="ＭＳ Ｐゴシック"/>
        <family val="3"/>
        <charset val="128"/>
      </rPr>
      <t>の範囲</t>
    </r>
    <r>
      <rPr>
        <sz val="11"/>
        <color theme="1"/>
        <rFont val="ＭＳ Ｐゴシック"/>
        <family val="3"/>
        <charset val="128"/>
        <scheme val="minor"/>
      </rPr>
      <t xml:space="preserve">で
</t>
    </r>
    <r>
      <rPr>
        <b/>
        <sz val="11"/>
        <color indexed="8"/>
        <rFont val="ＭＳ Ｐゴシック"/>
        <family val="3"/>
        <charset val="128"/>
      </rPr>
      <t>＜到着/出発時刻＞</t>
    </r>
    <r>
      <rPr>
        <sz val="11"/>
        <color theme="1"/>
        <rFont val="ＭＳ Ｐゴシック"/>
        <family val="3"/>
        <charset val="128"/>
        <scheme val="minor"/>
      </rPr>
      <t>を指定する場合は、</t>
    </r>
    <r>
      <rPr>
        <b/>
        <sz val="11"/>
        <color indexed="10"/>
        <rFont val="ＭＳ Ｐゴシック"/>
        <family val="3"/>
        <charset val="128"/>
      </rPr>
      <t>【Ｃ】ポリシー外単純往復</t>
    </r>
    <r>
      <rPr>
        <sz val="11"/>
        <color theme="1"/>
        <rFont val="ＭＳ Ｐゴシック"/>
        <family val="3"/>
        <charset val="128"/>
        <scheme val="minor"/>
      </rPr>
      <t>のフォーマット
にて承認を得た上で見積依頼を行なってください。</t>
    </r>
    <rPh sb="2" eb="4">
      <t>ジカン</t>
    </rPh>
    <rPh sb="4" eb="6">
      <t>ミマン</t>
    </rPh>
    <rPh sb="7" eb="9">
      <t>ハンイ</t>
    </rPh>
    <rPh sb="12" eb="14">
      <t>トウチャク</t>
    </rPh>
    <rPh sb="15" eb="17">
      <t>シュッパツ</t>
    </rPh>
    <rPh sb="17" eb="19">
      <t>ジコク</t>
    </rPh>
    <rPh sb="21" eb="23">
      <t>シテイ</t>
    </rPh>
    <rPh sb="25" eb="27">
      <t>バアイ</t>
    </rPh>
    <rPh sb="56" eb="57">
      <t>ウエ</t>
    </rPh>
    <phoneticPr fontId="2"/>
  </si>
  <si>
    <t>上記を希望する場合、古河ライフサービス㈱東京支社トラベルサービスグループ　に別途ご相談ください。</t>
    <rPh sb="0" eb="2">
      <t>ジョウキ</t>
    </rPh>
    <rPh sb="3" eb="5">
      <t>キボウ</t>
    </rPh>
    <rPh sb="7" eb="9">
      <t>バアイ</t>
    </rPh>
    <rPh sb="10" eb="12">
      <t>フルカワ</t>
    </rPh>
    <rPh sb="20" eb="22">
      <t>トウキョウ</t>
    </rPh>
    <rPh sb="22" eb="24">
      <t>シシャ</t>
    </rPh>
    <rPh sb="38" eb="40">
      <t>ベット</t>
    </rPh>
    <rPh sb="41" eb="43">
      <t>ソウダン</t>
    </rPh>
    <phoneticPr fontId="2"/>
  </si>
  <si>
    <t>★ビザ代行取得、現地ホテル手配、レンタルWi-Fiルータ予約</t>
    <rPh sb="3" eb="5">
      <t>ダイコウ</t>
    </rPh>
    <rPh sb="5" eb="7">
      <t>シュトク</t>
    </rPh>
    <rPh sb="8" eb="10">
      <t>ゲンチ</t>
    </rPh>
    <rPh sb="13" eb="15">
      <t>テハイ</t>
    </rPh>
    <rPh sb="28" eb="30">
      <t>ヨヤク</t>
    </rPh>
    <phoneticPr fontId="2"/>
  </si>
  <si>
    <r>
      <t>※</t>
    </r>
    <r>
      <rPr>
        <b/>
        <sz val="11"/>
        <color rgb="FFFF0000"/>
        <rFont val="ＭＳ Ｐゴシック"/>
        <family val="3"/>
        <charset val="128"/>
        <scheme val="minor"/>
      </rPr>
      <t>4</t>
    </r>
    <r>
      <rPr>
        <b/>
        <sz val="11"/>
        <color indexed="10"/>
        <rFont val="ＭＳ Ｐゴシック"/>
        <family val="3"/>
        <charset val="128"/>
      </rPr>
      <t>時間未満</t>
    </r>
    <r>
      <rPr>
        <sz val="11"/>
        <color indexed="10"/>
        <rFont val="ＭＳ Ｐゴシック"/>
        <family val="3"/>
        <charset val="128"/>
      </rPr>
      <t>の範囲</t>
    </r>
    <r>
      <rPr>
        <sz val="11"/>
        <color theme="1"/>
        <rFont val="ＭＳ Ｐゴシック"/>
        <family val="3"/>
        <charset val="128"/>
        <scheme val="minor"/>
      </rPr>
      <t xml:space="preserve">で
</t>
    </r>
    <r>
      <rPr>
        <b/>
        <sz val="11"/>
        <color indexed="8"/>
        <rFont val="ＭＳ Ｐゴシック"/>
        <family val="3"/>
        <charset val="128"/>
      </rPr>
      <t>＜到着/出発時刻＞</t>
    </r>
    <r>
      <rPr>
        <sz val="11"/>
        <color theme="1"/>
        <rFont val="ＭＳ Ｐゴシック"/>
        <family val="3"/>
        <charset val="128"/>
        <scheme val="minor"/>
      </rPr>
      <t>を指定する場合は、</t>
    </r>
    <r>
      <rPr>
        <b/>
        <sz val="11"/>
        <color indexed="10"/>
        <rFont val="ＭＳ Ｐゴシック"/>
        <family val="3"/>
        <charset val="128"/>
      </rPr>
      <t>【D】ポリシー外周遊など</t>
    </r>
    <r>
      <rPr>
        <sz val="11"/>
        <color theme="1"/>
        <rFont val="ＭＳ Ｐゴシック"/>
        <family val="3"/>
        <charset val="128"/>
        <scheme val="minor"/>
      </rPr>
      <t>のフォーマット
にて承認を得た上で見積依頼を行なってください。</t>
    </r>
    <rPh sb="2" eb="4">
      <t>ジカン</t>
    </rPh>
    <rPh sb="4" eb="6">
      <t>ミマン</t>
    </rPh>
    <rPh sb="7" eb="9">
      <t>ハンイ</t>
    </rPh>
    <rPh sb="12" eb="14">
      <t>トウチャク</t>
    </rPh>
    <rPh sb="15" eb="17">
      <t>シュッパツ</t>
    </rPh>
    <rPh sb="17" eb="19">
      <t>ジコク</t>
    </rPh>
    <rPh sb="21" eb="23">
      <t>シテイ</t>
    </rPh>
    <rPh sb="25" eb="27">
      <t>バアイ</t>
    </rPh>
    <rPh sb="37" eb="39">
      <t>シュウユウ</t>
    </rPh>
    <rPh sb="56" eb="57">
      <t>ウエ</t>
    </rPh>
    <phoneticPr fontId="2"/>
  </si>
  <si>
    <r>
      <t>※</t>
    </r>
    <r>
      <rPr>
        <b/>
        <sz val="11"/>
        <color indexed="10"/>
        <rFont val="ＭＳ Ｐゴシック"/>
        <family val="3"/>
        <charset val="128"/>
      </rPr>
      <t>４時間未満</t>
    </r>
    <r>
      <rPr>
        <sz val="11"/>
        <color indexed="10"/>
        <rFont val="ＭＳ Ｐゴシック"/>
        <family val="3"/>
        <charset val="128"/>
      </rPr>
      <t>の範囲</t>
    </r>
    <r>
      <rPr>
        <sz val="11"/>
        <color theme="1"/>
        <rFont val="ＭＳ Ｐゴシック"/>
        <family val="3"/>
        <charset val="128"/>
        <scheme val="minor"/>
      </rPr>
      <t>で</t>
    </r>
    <r>
      <rPr>
        <b/>
        <sz val="11"/>
        <color theme="1"/>
        <rFont val="ＭＳ Ｐゴシック"/>
        <family val="3"/>
        <charset val="128"/>
        <scheme val="minor"/>
      </rPr>
      <t>「</t>
    </r>
    <r>
      <rPr>
        <b/>
        <sz val="11"/>
        <color indexed="8"/>
        <rFont val="ＭＳ Ｐゴシック"/>
        <family val="3"/>
        <charset val="128"/>
      </rPr>
      <t>到着/出発時刻」</t>
    </r>
    <r>
      <rPr>
        <sz val="11"/>
        <color theme="1"/>
        <rFont val="ＭＳ Ｐゴシック"/>
        <family val="3"/>
        <charset val="128"/>
        <scheme val="minor"/>
      </rPr>
      <t>を指定する場合は、承認者の</t>
    </r>
    <r>
      <rPr>
        <b/>
        <sz val="11"/>
        <color indexed="10"/>
        <rFont val="ＭＳ Ｐゴシック"/>
        <family val="3"/>
        <charset val="128"/>
      </rPr>
      <t>承認印</t>
    </r>
    <r>
      <rPr>
        <sz val="11"/>
        <color theme="1"/>
        <rFont val="ＭＳ Ｐゴシック"/>
        <family val="3"/>
        <charset val="128"/>
        <scheme val="minor"/>
      </rPr>
      <t>を得た上で依頼してください</t>
    </r>
    <rPh sb="2" eb="4">
      <t>ジカン</t>
    </rPh>
    <rPh sb="4" eb="6">
      <t>ミマン</t>
    </rPh>
    <rPh sb="7" eb="9">
      <t>ハンイ</t>
    </rPh>
    <rPh sb="11" eb="13">
      <t>トウチャク</t>
    </rPh>
    <rPh sb="14" eb="16">
      <t>シュッパツ</t>
    </rPh>
    <rPh sb="16" eb="18">
      <t>ジコク</t>
    </rPh>
    <rPh sb="20" eb="22">
      <t>シテイ</t>
    </rPh>
    <rPh sb="24" eb="26">
      <t>バアイ</t>
    </rPh>
    <rPh sb="28" eb="30">
      <t>ショウニン</t>
    </rPh>
    <rPh sb="30" eb="31">
      <t>シャ</t>
    </rPh>
    <rPh sb="32" eb="34">
      <t>ショウニン</t>
    </rPh>
    <rPh sb="34" eb="35">
      <t>イン</t>
    </rPh>
    <rPh sb="38" eb="39">
      <t>ウエ</t>
    </rPh>
    <rPh sb="40" eb="42">
      <t>イライ</t>
    </rPh>
    <phoneticPr fontId="2"/>
  </si>
  <si>
    <t xml:space="preserve"> 【出発】可能時刻</t>
    <rPh sb="2" eb="4">
      <t>シュッパツ</t>
    </rPh>
    <rPh sb="5" eb="7">
      <t>カノウ</t>
    </rPh>
    <rPh sb="7" eb="9">
      <t>ジコク</t>
    </rPh>
    <phoneticPr fontId="1"/>
  </si>
  <si>
    <t>「海外航空券手配のヘルプサイト」に掲示しています。</t>
    <rPh sb="1" eb="3">
      <t>カイガイ</t>
    </rPh>
    <rPh sb="3" eb="6">
      <t>コウクウケン</t>
    </rPh>
    <rPh sb="6" eb="8">
      <t>テハイ</t>
    </rPh>
    <rPh sb="17" eb="19">
      <t>ケイジ</t>
    </rPh>
    <phoneticPr fontId="2"/>
  </si>
  <si>
    <t>→　海外航空券手配のヘルプサイト　へのリンク</t>
    <rPh sb="2" eb="9">
      <t>カイガイコウクウケンテハイ</t>
    </rPh>
    <phoneticPr fontId="2"/>
  </si>
  <si>
    <t>旅券有効年月日</t>
    <rPh sb="0" eb="2">
      <t>リョケン</t>
    </rPh>
    <rPh sb="2" eb="4">
      <t>ユウコウ</t>
    </rPh>
    <rPh sb="4" eb="7">
      <t>ネンガッピ</t>
    </rPh>
    <phoneticPr fontId="1"/>
  </si>
  <si>
    <t xml:space="preserve"> 旅券番号</t>
    <rPh sb="1" eb="3">
      <t>リョケン</t>
    </rPh>
    <rPh sb="3" eb="5">
      <t>バンゴウ</t>
    </rPh>
    <phoneticPr fontId="1"/>
  </si>
  <si>
    <t xml:space="preserve"> 生年月日</t>
    <rPh sb="1" eb="3">
      <t>セイネン</t>
    </rPh>
    <rPh sb="3" eb="5">
      <t>ガッピ</t>
    </rPh>
    <phoneticPr fontId="1"/>
  </si>
  <si>
    <t>請求書送付部署名</t>
    <rPh sb="0" eb="2">
      <t>セイキュウ</t>
    </rPh>
    <rPh sb="2" eb="3">
      <t>ショ</t>
    </rPh>
    <rPh sb="3" eb="5">
      <t>ソウフ</t>
    </rPh>
    <rPh sb="5" eb="7">
      <t>ブショ</t>
    </rPh>
    <rPh sb="7" eb="8">
      <t>メイ</t>
    </rPh>
    <phoneticPr fontId="2"/>
  </si>
  <si>
    <t>請求書送付拠点</t>
    <rPh sb="0" eb="2">
      <t>セイキュウ</t>
    </rPh>
    <rPh sb="2" eb="3">
      <t>ショ</t>
    </rPh>
    <rPh sb="3" eb="5">
      <t>ソウフ</t>
    </rPh>
    <rPh sb="5" eb="7">
      <t>キョテン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</si>
</sst>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aaaa"/>
    <numFmt numFmtId="177" formatCode="h:mm;@"/>
    <numFmt numFmtId="178" formatCode="aaa"/>
  </numFmts>
  <fonts count="3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0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b/>
      <sz val="11"/>
      <color rgb="FF000000"/>
      <name val="MS UI Gothic"/>
      <family val="3"/>
      <charset val="128"/>
    </font>
    <font>
      <b/>
      <sz val="11"/>
      <color indexed="1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7FDFF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rgb="FFFF0000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theme="4"/>
      </left>
      <right/>
      <top style="thick">
        <color theme="4"/>
      </top>
      <bottom/>
      <diagonal/>
    </border>
    <border>
      <left/>
      <right/>
      <top style="thick">
        <color theme="4"/>
      </top>
      <bottom/>
      <diagonal/>
    </border>
    <border>
      <left/>
      <right style="thick">
        <color theme="4"/>
      </right>
      <top style="thick">
        <color theme="4"/>
      </top>
      <bottom/>
      <diagonal/>
    </border>
    <border>
      <left style="thick">
        <color theme="4"/>
      </left>
      <right/>
      <top/>
      <bottom/>
      <diagonal/>
    </border>
    <border>
      <left/>
      <right style="thick">
        <color theme="4"/>
      </right>
      <top/>
      <bottom/>
      <diagonal/>
    </border>
    <border>
      <left style="thick">
        <color theme="4"/>
      </left>
      <right/>
      <top/>
      <bottom style="thick">
        <color theme="4"/>
      </bottom>
      <diagonal/>
    </border>
    <border>
      <left/>
      <right style="thick">
        <color theme="4"/>
      </right>
      <top/>
      <bottom style="thick">
        <color theme="4"/>
      </bottom>
      <diagonal/>
    </border>
    <border>
      <left style="thick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FF0000"/>
      </right>
      <top/>
      <bottom/>
      <diagonal/>
    </border>
    <border>
      <left/>
      <right/>
      <top style="thick">
        <color rgb="FFFF0000"/>
      </top>
      <bottom style="medium">
        <color rgb="FFFF0000"/>
      </bottom>
      <diagonal/>
    </border>
    <border>
      <left style="thick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thick">
        <color rgb="FFFF0000"/>
      </right>
      <top style="medium">
        <color rgb="FFFF0000"/>
      </top>
      <bottom/>
      <diagonal/>
    </border>
    <border>
      <left style="thick">
        <color theme="4"/>
      </left>
      <right/>
      <top style="thick">
        <color theme="4"/>
      </top>
      <bottom style="thick">
        <color theme="4"/>
      </bottom>
      <diagonal/>
    </border>
    <border>
      <left/>
      <right/>
      <top style="thick">
        <color theme="4"/>
      </top>
      <bottom style="thick">
        <color theme="4"/>
      </bottom>
      <diagonal/>
    </border>
    <border>
      <left/>
      <right style="thick">
        <color theme="4"/>
      </right>
      <top style="thick">
        <color theme="4"/>
      </top>
      <bottom style="thick">
        <color theme="4"/>
      </bottom>
      <diagonal/>
    </border>
    <border>
      <left style="thick">
        <color indexed="12"/>
      </left>
      <right/>
      <top/>
      <bottom/>
      <diagonal/>
    </border>
    <border>
      <left/>
      <right style="thick">
        <color indexed="12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</cellStyleXfs>
  <cellXfs count="26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2" fillId="0" borderId="0" xfId="0" applyFont="1" applyAlignment="1">
      <alignment horizontal="left" vertical="top"/>
    </xf>
    <xf numFmtId="0" fontId="19" fillId="0" borderId="0" xfId="0" applyFont="1" applyAlignment="1">
      <alignment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vertical="top"/>
    </xf>
    <xf numFmtId="14" fontId="0" fillId="0" borderId="0" xfId="0" applyNumberFormat="1" applyAlignment="1">
      <alignment horizontal="right" vertical="top"/>
    </xf>
    <xf numFmtId="178" fontId="24" fillId="0" borderId="4" xfId="0" applyNumberFormat="1" applyFont="1" applyBorder="1" applyAlignment="1">
      <alignment horizontal="center" vertical="center"/>
    </xf>
    <xf numFmtId="0" fontId="19" fillId="0" borderId="24" xfId="0" applyFont="1" applyBorder="1" applyAlignment="1">
      <alignment horizontal="right" vertical="center"/>
    </xf>
    <xf numFmtId="0" fontId="25" fillId="0" borderId="0" xfId="0" applyFont="1">
      <alignment vertical="center"/>
    </xf>
    <xf numFmtId="177" fontId="19" fillId="3" borderId="3" xfId="2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/>
    </xf>
    <xf numFmtId="0" fontId="19" fillId="0" borderId="0" xfId="0" applyFont="1" applyAlignment="1"/>
    <xf numFmtId="0" fontId="0" fillId="0" borderId="0" xfId="0" applyAlignment="1">
      <alignment vertical="center" shrinkToFit="1"/>
    </xf>
    <xf numFmtId="0" fontId="30" fillId="0" borderId="0" xfId="0" applyFont="1">
      <alignment vertical="center"/>
    </xf>
    <xf numFmtId="0" fontId="30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0" fontId="30" fillId="0" borderId="0" xfId="0" applyFont="1" applyAlignment="1">
      <alignment horizontal="right" vertical="top"/>
    </xf>
    <xf numFmtId="0" fontId="28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25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19" fillId="0" borderId="37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top" wrapText="1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23" xfId="0" applyBorder="1">
      <alignment vertical="center"/>
    </xf>
    <xf numFmtId="0" fontId="0" fillId="0" borderId="39" xfId="0" applyBorder="1">
      <alignment vertical="center"/>
    </xf>
    <xf numFmtId="0" fontId="30" fillId="0" borderId="25" xfId="0" applyFont="1" applyBorder="1" applyAlignment="1">
      <alignment horizontal="right" vertical="top"/>
    </xf>
    <xf numFmtId="0" fontId="28" fillId="0" borderId="0" xfId="0" applyFont="1" applyAlignment="1">
      <alignment vertical="top"/>
    </xf>
    <xf numFmtId="0" fontId="31" fillId="0" borderId="0" xfId="0" applyFont="1">
      <alignment vertical="center"/>
    </xf>
    <xf numFmtId="0" fontId="0" fillId="0" borderId="29" xfId="0" applyBorder="1" applyAlignment="1">
      <alignment vertical="top"/>
    </xf>
    <xf numFmtId="0" fontId="0" fillId="0" borderId="36" xfId="0" applyBorder="1" applyAlignment="1">
      <alignment vertical="top"/>
    </xf>
    <xf numFmtId="0" fontId="23" fillId="0" borderId="0" xfId="0" applyFont="1" applyAlignment="1">
      <alignment horizontal="right" vertical="top"/>
    </xf>
    <xf numFmtId="0" fontId="0" fillId="0" borderId="37" xfId="0" applyBorder="1" applyAlignment="1">
      <alignment vertical="top"/>
    </xf>
    <xf numFmtId="0" fontId="0" fillId="0" borderId="25" xfId="0" applyBorder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4" borderId="0" xfId="0" applyFill="1">
      <alignment vertical="center"/>
    </xf>
    <xf numFmtId="0" fontId="19" fillId="0" borderId="0" xfId="0" applyFont="1">
      <alignment vertical="center"/>
    </xf>
    <xf numFmtId="0" fontId="19" fillId="4" borderId="0" xfId="0" applyFont="1" applyFill="1">
      <alignment vertical="center"/>
    </xf>
    <xf numFmtId="0" fontId="28" fillId="0" borderId="0" xfId="0" applyFont="1">
      <alignment vertical="center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20" fillId="0" borderId="1" xfId="0" applyFont="1" applyBorder="1" applyAlignment="1">
      <alignment horizontal="center"/>
    </xf>
    <xf numFmtId="0" fontId="26" fillId="5" borderId="4" xfId="0" applyFont="1" applyFill="1" applyBorder="1" applyAlignment="1">
      <alignment horizontal="center" vertical="center"/>
    </xf>
    <xf numFmtId="0" fontId="27" fillId="5" borderId="4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38" fontId="21" fillId="0" borderId="2" xfId="2" applyFont="1" applyBorder="1" applyAlignment="1">
      <alignment horizontal="center" vertical="center"/>
    </xf>
    <xf numFmtId="177" fontId="19" fillId="0" borderId="2" xfId="2" applyNumberFormat="1" applyFont="1" applyBorder="1">
      <alignment vertical="center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3" fillId="0" borderId="0" xfId="0" applyFont="1" applyAlignment="1"/>
    <xf numFmtId="0" fontId="34" fillId="0" borderId="0" xfId="0" applyFont="1" applyAlignment="1">
      <alignment vertical="center" wrapText="1"/>
    </xf>
    <xf numFmtId="0" fontId="35" fillId="0" borderId="0" xfId="0" applyFont="1">
      <alignment vertical="center"/>
    </xf>
    <xf numFmtId="0" fontId="36" fillId="0" borderId="0" xfId="0" applyFont="1">
      <alignment vertical="center"/>
    </xf>
    <xf numFmtId="0" fontId="0" fillId="0" borderId="49" xfId="0" applyBorder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top"/>
    </xf>
    <xf numFmtId="0" fontId="0" fillId="0" borderId="50" xfId="0" applyBorder="1">
      <alignment vertical="center"/>
    </xf>
    <xf numFmtId="14" fontId="3" fillId="0" borderId="0" xfId="0" applyNumberFormat="1" applyFont="1" applyAlignment="1">
      <alignment horizontal="right" vertical="top"/>
    </xf>
    <xf numFmtId="0" fontId="0" fillId="8" borderId="33" xfId="0" applyFill="1" applyBorder="1">
      <alignment vertical="center"/>
    </xf>
    <xf numFmtId="0" fontId="0" fillId="8" borderId="34" xfId="0" applyFill="1" applyBorder="1">
      <alignment vertical="center"/>
    </xf>
    <xf numFmtId="0" fontId="0" fillId="8" borderId="35" xfId="0" applyFill="1" applyBorder="1">
      <alignment vertical="center"/>
    </xf>
    <xf numFmtId="0" fontId="0" fillId="8" borderId="36" xfId="0" applyFill="1" applyBorder="1">
      <alignment vertical="center"/>
    </xf>
    <xf numFmtId="0" fontId="0" fillId="8" borderId="38" xfId="0" applyFill="1" applyBorder="1">
      <alignment vertical="center"/>
    </xf>
    <xf numFmtId="0" fontId="0" fillId="8" borderId="23" xfId="0" applyFill="1" applyBorder="1">
      <alignment vertical="center"/>
    </xf>
    <xf numFmtId="0" fontId="0" fillId="8" borderId="39" xfId="0" applyFill="1" applyBorder="1">
      <alignment vertical="center"/>
    </xf>
    <xf numFmtId="14" fontId="4" fillId="0" borderId="0" xfId="0" applyNumberFormat="1" applyFont="1" applyAlignment="1">
      <alignment horizontal="right" vertical="top"/>
    </xf>
    <xf numFmtId="0" fontId="19" fillId="0" borderId="0" xfId="0" applyFont="1" applyAlignment="1">
      <alignment horizontal="center" vertical="top" wrapText="1"/>
    </xf>
    <xf numFmtId="0" fontId="23" fillId="0" borderId="1" xfId="0" applyFont="1" applyBorder="1" applyAlignment="1">
      <alignment horizontal="center"/>
    </xf>
    <xf numFmtId="0" fontId="29" fillId="0" borderId="0" xfId="0" applyFont="1" applyAlignment="1">
      <alignment horizontal="left" vertical="top" wrapText="1"/>
    </xf>
    <xf numFmtId="0" fontId="29" fillId="0" borderId="25" xfId="0" applyFont="1" applyBorder="1" applyAlignment="1">
      <alignment horizontal="left" vertical="top" wrapText="1"/>
    </xf>
    <xf numFmtId="0" fontId="0" fillId="8" borderId="0" xfId="0" applyFill="1" applyBorder="1">
      <alignment vertical="center"/>
    </xf>
    <xf numFmtId="0" fontId="18" fillId="8" borderId="0" xfId="1" applyFill="1" applyBorder="1" applyAlignment="1">
      <alignment vertical="center"/>
    </xf>
    <xf numFmtId="0" fontId="0" fillId="0" borderId="0" xfId="0" applyFill="1" applyBorder="1">
      <alignment vertical="center"/>
    </xf>
    <xf numFmtId="0" fontId="18" fillId="0" borderId="0" xfId="1" applyFill="1" applyBorder="1" applyAlignment="1">
      <alignment vertical="center"/>
    </xf>
    <xf numFmtId="0" fontId="0" fillId="8" borderId="0" xfId="0" applyFill="1" applyAlignment="1">
      <alignment vertical="center"/>
    </xf>
    <xf numFmtId="0" fontId="0" fillId="8" borderId="37" xfId="0" applyFill="1" applyBorder="1" applyAlignment="1">
      <alignment vertical="center"/>
    </xf>
    <xf numFmtId="0" fontId="18" fillId="8" borderId="0" xfId="1" applyFill="1" applyAlignment="1">
      <alignment vertical="center"/>
    </xf>
    <xf numFmtId="0" fontId="18" fillId="8" borderId="37" xfId="1" applyFill="1" applyBorder="1" applyAlignment="1">
      <alignment vertical="center"/>
    </xf>
    <xf numFmtId="0" fontId="0" fillId="4" borderId="0" xfId="0" applyFill="1" applyAlignment="1">
      <alignment horizontal="left" vertical="center" wrapText="1"/>
    </xf>
    <xf numFmtId="0" fontId="17" fillId="5" borderId="13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3" fillId="0" borderId="14" xfId="0" applyFont="1" applyBorder="1" applyAlignment="1"/>
    <xf numFmtId="0" fontId="23" fillId="0" borderId="14" xfId="0" applyFont="1" applyBorder="1" applyAlignment="1">
      <alignment shrinkToFit="1"/>
    </xf>
    <xf numFmtId="0" fontId="17" fillId="6" borderId="36" xfId="0" applyFont="1" applyFill="1" applyBorder="1" applyAlignment="1"/>
    <xf numFmtId="0" fontId="17" fillId="6" borderId="0" xfId="0" applyFont="1" applyFill="1" applyAlignment="1"/>
    <xf numFmtId="0" fontId="18" fillId="0" borderId="46" xfId="1" applyBorder="1" applyAlignment="1">
      <alignment horizontal="center" vertical="center"/>
    </xf>
    <xf numFmtId="0" fontId="18" fillId="0" borderId="47" xfId="1" applyBorder="1" applyAlignment="1">
      <alignment horizontal="center" vertical="center"/>
    </xf>
    <xf numFmtId="0" fontId="18" fillId="0" borderId="48" xfId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19" fillId="0" borderId="16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  <xf numFmtId="0" fontId="19" fillId="2" borderId="7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4" borderId="22" xfId="0" applyFill="1" applyBorder="1" applyAlignment="1">
      <alignment horizontal="left" vertical="center" wrapText="1"/>
    </xf>
    <xf numFmtId="0" fontId="17" fillId="5" borderId="11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7" borderId="40" xfId="0" applyFont="1" applyFill="1" applyBorder="1" applyAlignment="1">
      <alignment horizontal="center" vertical="center"/>
    </xf>
    <xf numFmtId="0" fontId="19" fillId="7" borderId="0" xfId="0" applyFont="1" applyFill="1" applyAlignment="1">
      <alignment horizontal="center" vertical="center"/>
    </xf>
    <xf numFmtId="0" fontId="19" fillId="7" borderId="41" xfId="0" applyFont="1" applyFill="1" applyBorder="1" applyAlignment="1">
      <alignment horizontal="center" vertical="center"/>
    </xf>
    <xf numFmtId="0" fontId="29" fillId="0" borderId="43" xfId="0" applyFont="1" applyBorder="1" applyAlignment="1">
      <alignment horizontal="left" vertical="top" wrapText="1"/>
    </xf>
    <xf numFmtId="0" fontId="29" fillId="0" borderId="44" xfId="0" applyFont="1" applyBorder="1" applyAlignment="1">
      <alignment horizontal="left" vertical="top" wrapText="1"/>
    </xf>
    <xf numFmtId="0" fontId="29" fillId="0" borderId="45" xfId="0" applyFont="1" applyBorder="1" applyAlignment="1">
      <alignment horizontal="left" vertical="top" wrapText="1"/>
    </xf>
    <xf numFmtId="0" fontId="29" fillId="0" borderId="29" xfId="0" applyFont="1" applyBorder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29" fillId="0" borderId="25" xfId="0" applyFont="1" applyBorder="1" applyAlignment="1">
      <alignment horizontal="left" vertical="top" wrapText="1"/>
    </xf>
    <xf numFmtId="0" fontId="29" fillId="0" borderId="30" xfId="0" applyFont="1" applyBorder="1" applyAlignment="1">
      <alignment horizontal="left" vertical="top" wrapText="1"/>
    </xf>
    <xf numFmtId="0" fontId="29" fillId="0" borderId="31" xfId="0" applyFont="1" applyBorder="1" applyAlignment="1">
      <alignment horizontal="left" vertical="top" wrapText="1"/>
    </xf>
    <xf numFmtId="0" fontId="29" fillId="0" borderId="32" xfId="0" applyFont="1" applyBorder="1" applyAlignment="1">
      <alignment horizontal="left" vertical="top" wrapText="1"/>
    </xf>
    <xf numFmtId="0" fontId="34" fillId="0" borderId="0" xfId="0" applyFont="1" applyAlignment="1">
      <alignment horizontal="center" vertical="center" wrapText="1"/>
    </xf>
    <xf numFmtId="0" fontId="0" fillId="0" borderId="0" xfId="0" applyBorder="1">
      <alignment vertical="center"/>
    </xf>
    <xf numFmtId="0" fontId="23" fillId="0" borderId="0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22" fillId="0" borderId="3" xfId="0" applyFont="1" applyFill="1" applyBorder="1" applyAlignment="1">
      <alignment horizontal="center" vertical="center"/>
    </xf>
    <xf numFmtId="0" fontId="0" fillId="9" borderId="16" xfId="0" applyFill="1" applyBorder="1" applyAlignment="1" applyProtection="1">
      <alignment horizontal="left" vertical="top" wrapText="1"/>
      <protection locked="0"/>
    </xf>
    <xf numFmtId="0" fontId="0" fillId="9" borderId="0" xfId="0" applyFill="1" applyAlignment="1" applyProtection="1">
      <alignment horizontal="left" vertical="top" wrapText="1"/>
      <protection locked="0"/>
    </xf>
    <xf numFmtId="0" fontId="0" fillId="9" borderId="17" xfId="0" applyFill="1" applyBorder="1" applyAlignment="1" applyProtection="1">
      <alignment horizontal="left" vertical="top" wrapText="1"/>
      <protection locked="0"/>
    </xf>
    <xf numFmtId="0" fontId="0" fillId="9" borderId="18" xfId="0" applyFill="1" applyBorder="1" applyAlignment="1" applyProtection="1">
      <alignment horizontal="left" vertical="top" wrapText="1"/>
      <protection locked="0"/>
    </xf>
    <xf numFmtId="0" fontId="0" fillId="9" borderId="14" xfId="0" applyFill="1" applyBorder="1" applyAlignment="1" applyProtection="1">
      <alignment horizontal="left" vertical="top" wrapText="1"/>
      <protection locked="0"/>
    </xf>
    <xf numFmtId="0" fontId="0" fillId="9" borderId="19" xfId="0" applyFill="1" applyBorder="1" applyAlignment="1" applyProtection="1">
      <alignment horizontal="left" vertical="top" wrapText="1"/>
      <protection locked="0"/>
    </xf>
    <xf numFmtId="20" fontId="19" fillId="9" borderId="3" xfId="0" applyNumberFormat="1" applyFont="1" applyFill="1" applyBorder="1" applyAlignment="1" applyProtection="1">
      <alignment horizontal="right" vertical="center"/>
      <protection locked="0"/>
    </xf>
    <xf numFmtId="0" fontId="19" fillId="9" borderId="3" xfId="0" applyFont="1" applyFill="1" applyBorder="1" applyAlignment="1" applyProtection="1">
      <alignment horizontal="right" vertical="center"/>
      <protection locked="0"/>
    </xf>
    <xf numFmtId="20" fontId="19" fillId="9" borderId="10" xfId="0" applyNumberFormat="1" applyFont="1" applyFill="1" applyBorder="1" applyAlignment="1" applyProtection="1">
      <alignment horizontal="left" vertical="center"/>
      <protection locked="0"/>
    </xf>
    <xf numFmtId="0" fontId="19" fillId="9" borderId="5" xfId="0" applyFont="1" applyFill="1" applyBorder="1" applyAlignment="1" applyProtection="1">
      <alignment horizontal="center" vertical="center" shrinkToFit="1"/>
      <protection locked="0"/>
    </xf>
    <xf numFmtId="0" fontId="19" fillId="9" borderId="10" xfId="0" applyFont="1" applyFill="1" applyBorder="1" applyAlignment="1" applyProtection="1">
      <alignment horizontal="left" vertical="center"/>
      <protection locked="0"/>
    </xf>
    <xf numFmtId="0" fontId="19" fillId="9" borderId="7" xfId="0" applyFont="1" applyFill="1" applyBorder="1" applyAlignment="1" applyProtection="1">
      <alignment horizontal="center" vertical="center" shrinkToFit="1"/>
      <protection locked="0"/>
    </xf>
    <xf numFmtId="0" fontId="19" fillId="9" borderId="3" xfId="0" applyFont="1" applyFill="1" applyBorder="1" applyAlignment="1" applyProtection="1">
      <alignment horizontal="center" vertical="center" shrinkToFit="1"/>
      <protection locked="0"/>
    </xf>
    <xf numFmtId="0" fontId="19" fillId="9" borderId="10" xfId="0" applyFont="1" applyFill="1" applyBorder="1" applyAlignment="1" applyProtection="1">
      <alignment horizontal="center" vertical="center" shrinkToFit="1"/>
      <protection locked="0"/>
    </xf>
    <xf numFmtId="0" fontId="19" fillId="9" borderId="18" xfId="0" applyFont="1" applyFill="1" applyBorder="1" applyAlignment="1" applyProtection="1">
      <alignment horizontal="center" vertical="center" shrinkToFit="1"/>
      <protection locked="0"/>
    </xf>
    <xf numFmtId="0" fontId="19" fillId="9" borderId="14" xfId="0" applyFont="1" applyFill="1" applyBorder="1" applyAlignment="1" applyProtection="1">
      <alignment horizontal="center" vertical="center" shrinkToFit="1"/>
      <protection locked="0"/>
    </xf>
    <xf numFmtId="0" fontId="19" fillId="9" borderId="19" xfId="0" applyFont="1" applyFill="1" applyBorder="1" applyAlignment="1" applyProtection="1">
      <alignment horizontal="center" vertical="center" shrinkToFit="1"/>
      <protection locked="0"/>
    </xf>
    <xf numFmtId="14" fontId="19" fillId="9" borderId="7" xfId="0" applyNumberFormat="1" applyFont="1" applyFill="1" applyBorder="1" applyAlignment="1" applyProtection="1">
      <alignment horizontal="center" vertical="center"/>
      <protection locked="0"/>
    </xf>
    <xf numFmtId="14" fontId="19" fillId="9" borderId="15" xfId="0" applyNumberFormat="1" applyFont="1" applyFill="1" applyBorder="1" applyAlignment="1" applyProtection="1">
      <alignment horizontal="center" vertical="center"/>
      <protection locked="0"/>
    </xf>
    <xf numFmtId="14" fontId="19" fillId="9" borderId="11" xfId="0" applyNumberFormat="1" applyFont="1" applyFill="1" applyBorder="1" applyAlignment="1" applyProtection="1">
      <alignment horizontal="center" vertical="center"/>
      <protection locked="0"/>
    </xf>
    <xf numFmtId="0" fontId="19" fillId="9" borderId="4" xfId="0" applyFont="1" applyFill="1" applyBorder="1" applyAlignment="1" applyProtection="1">
      <alignment horizontal="center" vertical="center"/>
      <protection locked="0"/>
    </xf>
    <xf numFmtId="177" fontId="19" fillId="9" borderId="13" xfId="2" applyNumberFormat="1" applyFont="1" applyFill="1" applyBorder="1" applyAlignment="1" applyProtection="1">
      <alignment horizontal="right" vertical="center"/>
      <protection locked="0"/>
    </xf>
    <xf numFmtId="177" fontId="19" fillId="9" borderId="3" xfId="2" applyNumberFormat="1" applyFont="1" applyFill="1" applyBorder="1" applyAlignment="1" applyProtection="1">
      <alignment horizontal="right" vertical="center"/>
      <protection locked="0"/>
    </xf>
    <xf numFmtId="177" fontId="19" fillId="9" borderId="3" xfId="2" applyNumberFormat="1" applyFont="1" applyFill="1" applyBorder="1" applyAlignment="1" applyProtection="1">
      <alignment horizontal="left" vertical="center"/>
      <protection locked="0"/>
    </xf>
    <xf numFmtId="177" fontId="19" fillId="9" borderId="10" xfId="2" applyNumberFormat="1" applyFont="1" applyFill="1" applyBorder="1" applyAlignment="1" applyProtection="1">
      <alignment horizontal="left" vertical="center"/>
      <protection locked="0"/>
    </xf>
    <xf numFmtId="0" fontId="0" fillId="9" borderId="11" xfId="0" applyFill="1" applyBorder="1" applyAlignment="1" applyProtection="1">
      <alignment horizontal="center" vertical="center" shrinkToFit="1"/>
      <protection locked="0"/>
    </xf>
    <xf numFmtId="0" fontId="0" fillId="9" borderId="4" xfId="0" applyFill="1" applyBorder="1" applyAlignment="1" applyProtection="1">
      <alignment horizontal="center" vertical="center" shrinkToFit="1"/>
      <protection locked="0"/>
    </xf>
    <xf numFmtId="0" fontId="0" fillId="9" borderId="12" xfId="0" applyFill="1" applyBorder="1" applyAlignment="1" applyProtection="1">
      <alignment horizontal="center" vertical="center" shrinkToFit="1"/>
      <protection locked="0"/>
    </xf>
    <xf numFmtId="0" fontId="0" fillId="9" borderId="12" xfId="0" applyFill="1" applyBorder="1" applyAlignment="1" applyProtection="1">
      <alignment horizontal="center" vertical="center" shrinkToFit="1"/>
      <protection locked="0"/>
    </xf>
    <xf numFmtId="0" fontId="0" fillId="9" borderId="5" xfId="0" applyFill="1" applyBorder="1" applyAlignment="1" applyProtection="1">
      <alignment horizontal="center" vertical="center" shrinkToFit="1"/>
      <protection locked="0"/>
    </xf>
    <xf numFmtId="0" fontId="0" fillId="9" borderId="10" xfId="0" applyFill="1" applyBorder="1" applyAlignment="1" applyProtection="1">
      <alignment horizontal="left" vertical="center" indent="1" shrinkToFit="1"/>
      <protection locked="0"/>
    </xf>
    <xf numFmtId="0" fontId="0" fillId="9" borderId="5" xfId="0" applyFill="1" applyBorder="1" applyAlignment="1" applyProtection="1">
      <alignment horizontal="left" vertical="center" indent="1" shrinkToFit="1"/>
      <protection locked="0"/>
    </xf>
    <xf numFmtId="14" fontId="10" fillId="9" borderId="13" xfId="0" applyNumberFormat="1" applyFont="1" applyFill="1" applyBorder="1" applyAlignment="1" applyProtection="1">
      <alignment horizontal="center" vertical="center"/>
      <protection locked="0"/>
    </xf>
    <xf numFmtId="14" fontId="10" fillId="9" borderId="3" xfId="0" applyNumberFormat="1" applyFont="1" applyFill="1" applyBorder="1" applyAlignment="1" applyProtection="1">
      <alignment horizontal="center" vertical="center"/>
      <protection locked="0"/>
    </xf>
    <xf numFmtId="14" fontId="10" fillId="9" borderId="10" xfId="0" applyNumberFormat="1" applyFont="1" applyFill="1" applyBorder="1" applyAlignment="1" applyProtection="1">
      <alignment horizontal="center" vertical="center"/>
      <protection locked="0"/>
    </xf>
    <xf numFmtId="0" fontId="37" fillId="9" borderId="13" xfId="0" applyFont="1" applyFill="1" applyBorder="1" applyAlignment="1" applyProtection="1">
      <alignment horizontal="center" vertical="center" shrinkToFit="1"/>
      <protection locked="0"/>
    </xf>
    <xf numFmtId="0" fontId="37" fillId="9" borderId="3" xfId="0" applyFont="1" applyFill="1" applyBorder="1" applyAlignment="1" applyProtection="1">
      <alignment horizontal="center" vertical="center" shrinkToFit="1"/>
      <protection locked="0"/>
    </xf>
    <xf numFmtId="0" fontId="37" fillId="9" borderId="10" xfId="0" applyFont="1" applyFill="1" applyBorder="1" applyAlignment="1" applyProtection="1">
      <alignment horizontal="center" vertical="center" shrinkToFit="1"/>
      <protection locked="0"/>
    </xf>
    <xf numFmtId="0" fontId="18" fillId="9" borderId="4" xfId="1" applyFill="1" applyBorder="1" applyAlignment="1" applyProtection="1">
      <alignment vertical="center" shrinkToFit="1"/>
      <protection locked="0"/>
    </xf>
    <xf numFmtId="0" fontId="18" fillId="9" borderId="12" xfId="1" applyFill="1" applyBorder="1" applyAlignment="1" applyProtection="1">
      <alignment vertical="center" shrinkToFit="1"/>
      <protection locked="0"/>
    </xf>
    <xf numFmtId="49" fontId="0" fillId="9" borderId="13" xfId="0" applyNumberFormat="1" applyFill="1" applyBorder="1" applyAlignment="1" applyProtection="1">
      <alignment horizontal="center" vertical="center" shrinkToFit="1"/>
      <protection locked="0"/>
    </xf>
    <xf numFmtId="49" fontId="0" fillId="9" borderId="3" xfId="0" applyNumberFormat="1" applyFill="1" applyBorder="1" applyAlignment="1" applyProtection="1">
      <alignment horizontal="center" vertical="center" shrinkToFit="1"/>
      <protection locked="0"/>
    </xf>
    <xf numFmtId="49" fontId="0" fillId="9" borderId="10" xfId="0" applyNumberFormat="1" applyFill="1" applyBorder="1" applyAlignment="1" applyProtection="1">
      <alignment horizontal="center" vertical="center" shrinkToFit="1"/>
      <protection locked="0"/>
    </xf>
    <xf numFmtId="0" fontId="0" fillId="9" borderId="4" xfId="0" applyFill="1" applyBorder="1" applyAlignment="1" applyProtection="1">
      <alignment horizontal="center" vertical="center"/>
      <protection locked="0"/>
    </xf>
    <xf numFmtId="0" fontId="0" fillId="9" borderId="12" xfId="0" applyFill="1" applyBorder="1" applyAlignment="1" applyProtection="1">
      <alignment horizontal="center" vertical="center"/>
      <protection locked="0"/>
    </xf>
    <xf numFmtId="0" fontId="18" fillId="9" borderId="4" xfId="1" applyFill="1" applyBorder="1" applyAlignment="1" applyProtection="1">
      <alignment horizontal="left" vertical="center" indent="1" shrinkToFit="1"/>
      <protection locked="0"/>
    </xf>
    <xf numFmtId="0" fontId="18" fillId="9" borderId="12" xfId="1" applyFill="1" applyBorder="1" applyAlignment="1" applyProtection="1">
      <alignment horizontal="left" vertical="center" indent="1" shrinkToFit="1"/>
      <protection locked="0"/>
    </xf>
    <xf numFmtId="0" fontId="0" fillId="9" borderId="13" xfId="0" applyFill="1" applyBorder="1" applyAlignment="1" applyProtection="1">
      <alignment horizontal="left" vertical="center" indent="1" shrinkToFit="1"/>
      <protection locked="0"/>
    </xf>
    <xf numFmtId="0" fontId="0" fillId="9" borderId="3" xfId="0" applyFill="1" applyBorder="1" applyAlignment="1" applyProtection="1">
      <alignment horizontal="left" vertical="center" indent="1" shrinkToFit="1"/>
      <protection locked="0"/>
    </xf>
    <xf numFmtId="0" fontId="0" fillId="9" borderId="13" xfId="0" applyFill="1" applyBorder="1" applyAlignment="1" applyProtection="1">
      <alignment horizontal="center" vertical="center"/>
      <protection locked="0"/>
    </xf>
    <xf numFmtId="0" fontId="0" fillId="9" borderId="3" xfId="0" applyFill="1" applyBorder="1" applyAlignment="1" applyProtection="1">
      <alignment horizontal="center" vertical="center"/>
      <protection locked="0"/>
    </xf>
    <xf numFmtId="0" fontId="0" fillId="9" borderId="10" xfId="0" applyFill="1" applyBorder="1" applyAlignment="1" applyProtection="1">
      <alignment horizontal="center" vertical="center"/>
      <protection locked="0"/>
    </xf>
    <xf numFmtId="0" fontId="0" fillId="9" borderId="3" xfId="0" applyFill="1" applyBorder="1" applyAlignment="1" applyProtection="1">
      <alignment vertical="center"/>
      <protection locked="0"/>
    </xf>
    <xf numFmtId="0" fontId="0" fillId="9" borderId="10" xfId="0" applyFill="1" applyBorder="1" applyAlignment="1" applyProtection="1">
      <alignment vertical="center"/>
      <protection locked="0"/>
    </xf>
    <xf numFmtId="0" fontId="19" fillId="9" borderId="0" xfId="0" applyFont="1" applyFill="1" applyAlignment="1" applyProtection="1">
      <alignment horizontal="left" vertical="top" wrapText="1"/>
      <protection locked="0"/>
    </xf>
    <xf numFmtId="0" fontId="19" fillId="9" borderId="17" xfId="0" applyFont="1" applyFill="1" applyBorder="1" applyAlignment="1" applyProtection="1">
      <alignment horizontal="left" vertical="top" wrapText="1"/>
      <protection locked="0"/>
    </xf>
    <xf numFmtId="0" fontId="19" fillId="9" borderId="16" xfId="0" applyFont="1" applyFill="1" applyBorder="1" applyAlignment="1" applyProtection="1">
      <alignment horizontal="left" vertical="top" wrapText="1"/>
      <protection locked="0"/>
    </xf>
    <xf numFmtId="0" fontId="19" fillId="9" borderId="18" xfId="0" applyFont="1" applyFill="1" applyBorder="1" applyAlignment="1" applyProtection="1">
      <alignment horizontal="left" vertical="top" wrapText="1"/>
      <protection locked="0"/>
    </xf>
    <xf numFmtId="0" fontId="19" fillId="9" borderId="14" xfId="0" applyFont="1" applyFill="1" applyBorder="1" applyAlignment="1" applyProtection="1">
      <alignment horizontal="left" vertical="top" wrapText="1"/>
      <protection locked="0"/>
    </xf>
    <xf numFmtId="0" fontId="19" fillId="9" borderId="19" xfId="0" applyFont="1" applyFill="1" applyBorder="1" applyAlignment="1" applyProtection="1">
      <alignment horizontal="left" vertical="top" wrapText="1"/>
      <protection locked="0"/>
    </xf>
    <xf numFmtId="20" fontId="19" fillId="9" borderId="3" xfId="0" applyNumberFormat="1" applyFont="1" applyFill="1" applyBorder="1" applyAlignment="1" applyProtection="1">
      <alignment horizontal="right" vertical="center" shrinkToFit="1"/>
      <protection locked="0"/>
    </xf>
    <xf numFmtId="0" fontId="19" fillId="9" borderId="3" xfId="0" applyFont="1" applyFill="1" applyBorder="1" applyAlignment="1" applyProtection="1">
      <alignment horizontal="right" vertical="center" shrinkToFit="1"/>
      <protection locked="0"/>
    </xf>
    <xf numFmtId="20" fontId="19" fillId="9" borderId="10" xfId="0" applyNumberFormat="1" applyFont="1" applyFill="1" applyBorder="1" applyAlignment="1" applyProtection="1">
      <alignment horizontal="left" vertical="center" shrinkToFit="1"/>
      <protection locked="0"/>
    </xf>
    <xf numFmtId="0" fontId="19" fillId="9" borderId="10" xfId="0" applyFont="1" applyFill="1" applyBorder="1" applyAlignment="1" applyProtection="1">
      <alignment horizontal="left" vertical="center" shrinkToFit="1"/>
      <protection locked="0"/>
    </xf>
    <xf numFmtId="0" fontId="0" fillId="9" borderId="42" xfId="0" applyFill="1" applyBorder="1" applyAlignment="1" applyProtection="1">
      <alignment vertical="center"/>
      <protection locked="0"/>
    </xf>
    <xf numFmtId="0" fontId="19" fillId="10" borderId="7" xfId="0" applyFont="1" applyFill="1" applyBorder="1" applyAlignment="1">
      <alignment horizontal="left" vertical="center"/>
    </xf>
    <xf numFmtId="0" fontId="19" fillId="10" borderId="15" xfId="0" applyFont="1" applyFill="1" applyBorder="1" applyAlignment="1">
      <alignment horizontal="left" vertical="center"/>
    </xf>
    <xf numFmtId="0" fontId="19" fillId="10" borderId="7" xfId="0" applyFont="1" applyFill="1" applyBorder="1" applyAlignment="1">
      <alignment horizontal="left" vertical="center" shrinkToFit="1"/>
    </xf>
    <xf numFmtId="0" fontId="19" fillId="10" borderId="15" xfId="0" applyFont="1" applyFill="1" applyBorder="1" applyAlignment="1">
      <alignment horizontal="left" vertical="center" shrinkToFit="1"/>
    </xf>
    <xf numFmtId="0" fontId="19" fillId="10" borderId="11" xfId="0" applyFont="1" applyFill="1" applyBorder="1" applyAlignment="1">
      <alignment horizontal="left" vertical="center" shrinkToFit="1"/>
    </xf>
    <xf numFmtId="0" fontId="19" fillId="10" borderId="4" xfId="0" applyFont="1" applyFill="1" applyBorder="1" applyAlignment="1">
      <alignment horizontal="left" vertical="center" shrinkToFit="1"/>
    </xf>
    <xf numFmtId="0" fontId="19" fillId="10" borderId="11" xfId="0" applyFont="1" applyFill="1" applyBorder="1" applyAlignment="1">
      <alignment vertical="center" shrinkToFit="1"/>
    </xf>
    <xf numFmtId="0" fontId="19" fillId="10" borderId="4" xfId="0" applyFont="1" applyFill="1" applyBorder="1" applyAlignment="1">
      <alignment vertical="center" shrinkToFit="1"/>
    </xf>
    <xf numFmtId="0" fontId="19" fillId="10" borderId="7" xfId="0" applyFont="1" applyFill="1" applyBorder="1" applyAlignment="1">
      <alignment horizontal="center" vertical="center" shrinkToFit="1"/>
    </xf>
    <xf numFmtId="0" fontId="19" fillId="10" borderId="15" xfId="0" applyFont="1" applyFill="1" applyBorder="1" applyAlignment="1">
      <alignment horizontal="center" vertical="center" shrinkToFit="1"/>
    </xf>
    <xf numFmtId="0" fontId="10" fillId="10" borderId="7" xfId="0" applyFont="1" applyFill="1" applyBorder="1" applyAlignment="1">
      <alignment horizontal="left" vertical="center"/>
    </xf>
    <xf numFmtId="0" fontId="10" fillId="10" borderId="15" xfId="0" applyFont="1" applyFill="1" applyBorder="1" applyAlignment="1">
      <alignment horizontal="left" vertical="center"/>
    </xf>
    <xf numFmtId="0" fontId="10" fillId="10" borderId="11" xfId="0" applyFont="1" applyFill="1" applyBorder="1" applyAlignment="1">
      <alignment horizontal="left" vertical="center" shrinkToFit="1"/>
    </xf>
    <xf numFmtId="0" fontId="10" fillId="10" borderId="4" xfId="0" applyFont="1" applyFill="1" applyBorder="1" applyAlignment="1">
      <alignment horizontal="left" vertical="center" shrinkToFit="1"/>
    </xf>
    <xf numFmtId="0" fontId="10" fillId="10" borderId="11" xfId="0" applyFont="1" applyFill="1" applyBorder="1" applyAlignment="1">
      <alignment vertical="center" shrinkToFit="1"/>
    </xf>
    <xf numFmtId="0" fontId="10" fillId="10" borderId="4" xfId="0" applyFont="1" applyFill="1" applyBorder="1" applyAlignment="1">
      <alignment vertical="center" shrinkToFit="1"/>
    </xf>
    <xf numFmtId="0" fontId="19" fillId="10" borderId="10" xfId="0" applyFont="1" applyFill="1" applyBorder="1" applyAlignment="1">
      <alignment horizontal="center" vertical="center" shrinkToFit="1"/>
    </xf>
    <xf numFmtId="0" fontId="19" fillId="10" borderId="13" xfId="0" applyFont="1" applyFill="1" applyBorder="1" applyAlignment="1">
      <alignment vertical="center" shrinkToFit="1"/>
    </xf>
    <xf numFmtId="0" fontId="22" fillId="10" borderId="6" xfId="0" applyFont="1" applyFill="1" applyBorder="1" applyAlignment="1">
      <alignment horizontal="center" vertical="center"/>
    </xf>
    <xf numFmtId="0" fontId="22" fillId="10" borderId="9" xfId="0" applyFont="1" applyFill="1" applyBorder="1" applyAlignment="1">
      <alignment horizontal="center" vertical="center"/>
    </xf>
    <xf numFmtId="0" fontId="19" fillId="10" borderId="8" xfId="0" applyFont="1" applyFill="1" applyBorder="1" applyAlignment="1">
      <alignment horizontal="left" vertical="center" indent="1"/>
    </xf>
    <xf numFmtId="0" fontId="19" fillId="10" borderId="20" xfId="0" applyFont="1" applyFill="1" applyBorder="1" applyAlignment="1">
      <alignment horizontal="left" vertical="center" indent="1"/>
    </xf>
    <xf numFmtId="0" fontId="19" fillId="10" borderId="21" xfId="0" applyFont="1" applyFill="1" applyBorder="1" applyAlignment="1">
      <alignment horizontal="left" vertical="center" indent="1"/>
    </xf>
    <xf numFmtId="0" fontId="19" fillId="10" borderId="11" xfId="0" applyFont="1" applyFill="1" applyBorder="1" applyAlignment="1">
      <alignment vertical="center" shrinkToFit="1"/>
    </xf>
    <xf numFmtId="0" fontId="28" fillId="10" borderId="5" xfId="0" applyFont="1" applyFill="1" applyBorder="1" applyAlignment="1">
      <alignment horizontal="center" vertical="center"/>
    </xf>
    <xf numFmtId="0" fontId="22" fillId="10" borderId="5" xfId="0" applyFont="1" applyFill="1" applyBorder="1" applyAlignment="1">
      <alignment horizontal="center" vertical="center"/>
    </xf>
    <xf numFmtId="0" fontId="22" fillId="10" borderId="7" xfId="0" applyFont="1" applyFill="1" applyBorder="1" applyAlignment="1">
      <alignment horizontal="center" vertical="center"/>
    </xf>
    <xf numFmtId="0" fontId="19" fillId="10" borderId="5" xfId="0" applyFont="1" applyFill="1" applyBorder="1" applyAlignment="1">
      <alignment horizontal="center" vertical="center"/>
    </xf>
    <xf numFmtId="0" fontId="19" fillId="10" borderId="5" xfId="0" applyFont="1" applyFill="1" applyBorder="1" applyAlignment="1">
      <alignment horizontal="center" vertical="center" shrinkToFit="1"/>
    </xf>
    <xf numFmtId="0" fontId="19" fillId="10" borderId="3" xfId="0" applyFont="1" applyFill="1" applyBorder="1" applyAlignment="1">
      <alignment horizontal="center" vertical="center" shrinkToFit="1"/>
    </xf>
    <xf numFmtId="0" fontId="19" fillId="10" borderId="8" xfId="0" applyFont="1" applyFill="1" applyBorder="1" applyAlignment="1">
      <alignment horizontal="left" vertical="center"/>
    </xf>
    <xf numFmtId="0" fontId="19" fillId="10" borderId="20" xfId="0" applyFont="1" applyFill="1" applyBorder="1" applyAlignment="1">
      <alignment horizontal="left" vertical="center"/>
    </xf>
    <xf numFmtId="0" fontId="19" fillId="10" borderId="21" xfId="0" applyFont="1" applyFill="1" applyBorder="1" applyAlignment="1">
      <alignment horizontal="left" vertical="center"/>
    </xf>
    <xf numFmtId="0" fontId="22" fillId="0" borderId="3" xfId="0" applyFont="1" applyFill="1" applyBorder="1" applyAlignment="1">
      <alignment horizontal="center" vertical="center" shrinkToFit="1"/>
    </xf>
    <xf numFmtId="0" fontId="19" fillId="10" borderId="7" xfId="0" applyFont="1" applyFill="1" applyBorder="1" applyAlignment="1">
      <alignment horizontal="center" vertical="center"/>
    </xf>
    <xf numFmtId="0" fontId="19" fillId="10" borderId="5" xfId="0" applyFont="1" applyFill="1" applyBorder="1" applyAlignment="1">
      <alignment horizontal="center" vertical="center"/>
    </xf>
    <xf numFmtId="0" fontId="19" fillId="10" borderId="5" xfId="0" applyFont="1" applyFill="1" applyBorder="1" applyAlignment="1">
      <alignment horizontal="left" vertical="center"/>
    </xf>
    <xf numFmtId="49" fontId="0" fillId="0" borderId="0" xfId="0" applyNumberFormat="1" applyFill="1" applyBorder="1" applyAlignment="1" applyProtection="1">
      <alignment horizontal="left" vertical="center" indent="1" shrinkToFit="1"/>
      <protection locked="0"/>
    </xf>
    <xf numFmtId="49" fontId="0" fillId="0" borderId="52" xfId="0" applyNumberFormat="1" applyFill="1" applyBorder="1" applyAlignment="1" applyProtection="1">
      <alignment horizontal="left" vertical="center" indent="1" shrinkToFit="1"/>
      <protection locked="0"/>
    </xf>
    <xf numFmtId="49" fontId="0" fillId="0" borderId="51" xfId="0" applyNumberFormat="1" applyFill="1" applyBorder="1" applyAlignment="1" applyProtection="1">
      <alignment horizontal="left" vertical="center" indent="1" shrinkToFit="1"/>
      <protection locked="0"/>
    </xf>
    <xf numFmtId="49" fontId="0" fillId="0" borderId="53" xfId="0" applyNumberFormat="1" applyFill="1" applyBorder="1" applyAlignment="1" applyProtection="1">
      <alignment horizontal="left" vertical="center" indent="1" shrinkToFit="1"/>
      <protection locked="0"/>
    </xf>
  </cellXfs>
  <cellStyles count="3">
    <cellStyle name="ハイパーリンク" xfId="1" builtinId="8"/>
    <cellStyle name="桁区切り" xfId="2" builtinId="6"/>
    <cellStyle name="標準" xfId="0" builtinId="0"/>
  </cellStyles>
  <dxfs count="13">
    <dxf>
      <font>
        <color theme="0" tint="-0.499984740745262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strike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E7FDFF"/>
      <color rgb="FFD5FBFF"/>
      <color rgb="FFFCFFD5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2003">
      <a:dk1>
        <a:sysClr val="windowText" lastClr="000000"/>
      </a:dk1>
      <a:lt1>
        <a:sysClr val="window" lastClr="FFFFFF"/>
      </a:lt1>
      <a:dk2>
        <a:srgbClr val="333333"/>
      </a:dk2>
      <a:lt2>
        <a:srgbClr val="969696"/>
      </a:lt2>
      <a:accent1>
        <a:srgbClr val="0000FF"/>
      </a:accent1>
      <a:accent2>
        <a:srgbClr val="FFFF00"/>
      </a:accent2>
      <a:accent3>
        <a:srgbClr val="FF00FF"/>
      </a:accent3>
      <a:accent4>
        <a:srgbClr val="00FF00"/>
      </a:accent4>
      <a:accent5>
        <a:srgbClr val="00FFFF"/>
      </a:accent5>
      <a:accent6>
        <a:srgbClr val="FFCC9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furukawalife.co.jp/service/information1.html" TargetMode="External"/><Relationship Id="rId1" Type="http://schemas.openxmlformats.org/officeDocument/2006/relationships/hyperlink" Target="mailto:fec.rfp_airticket@furukawaelectric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furukawalife.co.jp/service/information1.html" TargetMode="External"/><Relationship Id="rId1" Type="http://schemas.openxmlformats.org/officeDocument/2006/relationships/hyperlink" Target="mailto:fec.rfp_airticket@furukawaelectric.com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furukawalife.co.jp/service/information1.html" TargetMode="External"/><Relationship Id="rId1" Type="http://schemas.openxmlformats.org/officeDocument/2006/relationships/hyperlink" Target="mailto:fec.rfp_airticket@furukawaelectric.com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furukawalife.co.jp/service/information1.html" TargetMode="External"/><Relationship Id="rId1" Type="http://schemas.openxmlformats.org/officeDocument/2006/relationships/hyperlink" Target="mailto:fec.rfp_airticket@furukawaelectric.com" TargetMode="External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furukawalife.co.jp/service/information1.html" TargetMode="External"/><Relationship Id="rId1" Type="http://schemas.openxmlformats.org/officeDocument/2006/relationships/hyperlink" Target="https://furukawaelectric.sharepoint.com/teams/i-flight/documents/Documents/Forms/AllItems.asp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Y43"/>
  <sheetViews>
    <sheetView showGridLines="0" tabSelected="1" zoomScaleNormal="100" zoomScaleSheetLayoutView="115" workbookViewId="0">
      <selection activeCell="AD21" sqref="AD21"/>
    </sheetView>
  </sheetViews>
  <sheetFormatPr defaultRowHeight="13.5"/>
  <cols>
    <col min="1" max="1" width="1.625" customWidth="1"/>
    <col min="2" max="10" width="7.625" customWidth="1"/>
    <col min="11" max="16" width="4.125" customWidth="1"/>
    <col min="17" max="18" width="1.625" customWidth="1"/>
    <col min="19" max="20" width="7.625" customWidth="1"/>
    <col min="21" max="25" width="10.125" customWidth="1"/>
  </cols>
  <sheetData>
    <row r="1" spans="1:25" ht="9.9499999999999993" customHeight="1" thickTop="1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</row>
    <row r="2" spans="1:25" s="7" customFormat="1" ht="20.100000000000001" customHeight="1" thickBot="1">
      <c r="A2" s="49"/>
      <c r="B2" s="20" t="s">
        <v>141</v>
      </c>
      <c r="P2" s="50" t="s">
        <v>1</v>
      </c>
      <c r="Q2" s="51"/>
      <c r="S2" s="115" t="s">
        <v>2</v>
      </c>
      <c r="T2" s="116"/>
      <c r="U2" s="116"/>
      <c r="V2" s="116"/>
      <c r="W2" s="116"/>
      <c r="X2" s="116"/>
      <c r="Y2" s="116"/>
    </row>
    <row r="3" spans="1:25" ht="20.100000000000001" customHeight="1" thickTop="1" thickBot="1">
      <c r="A3" s="37"/>
      <c r="B3" s="46" t="s">
        <v>3</v>
      </c>
      <c r="C3" s="46"/>
      <c r="M3" s="110" t="s">
        <v>4</v>
      </c>
      <c r="N3" s="111"/>
      <c r="O3" s="111"/>
      <c r="P3" s="112"/>
      <c r="Q3" s="38"/>
      <c r="R3" s="66"/>
      <c r="S3" s="117" t="s">
        <v>5</v>
      </c>
      <c r="T3" s="118"/>
      <c r="U3" s="118"/>
      <c r="V3" s="118"/>
      <c r="W3" s="118"/>
      <c r="X3" s="118"/>
      <c r="Y3" s="119"/>
    </row>
    <row r="4" spans="1:25" ht="13.5" customHeight="1" thickTop="1">
      <c r="A4" s="37"/>
      <c r="B4" s="15" t="s">
        <v>6</v>
      </c>
      <c r="M4" s="107" t="str">
        <f>IF(T25=0,"","【！】要承認")</f>
        <v/>
      </c>
      <c r="N4" s="108"/>
      <c r="O4" s="108"/>
      <c r="P4" s="109"/>
      <c r="Q4" s="39"/>
      <c r="R4" s="67"/>
    </row>
    <row r="5" spans="1:25" ht="13.5" customHeight="1">
      <c r="A5" s="37"/>
      <c r="B5" s="120" t="str">
        <f>IF(T25=0,"","＜警告＞　「【C】ポリシー外単純往復」のシートをご利用ください")</f>
        <v/>
      </c>
      <c r="C5" s="120"/>
      <c r="D5" s="120"/>
      <c r="E5" s="120"/>
      <c r="F5" s="120"/>
      <c r="G5" s="120"/>
      <c r="H5" s="120"/>
      <c r="I5" s="120"/>
      <c r="J5" s="120"/>
      <c r="K5" s="120"/>
      <c r="L5" s="121"/>
      <c r="M5" s="123" t="str">
        <f>IF(T25=0,"承認不要","ポリシー外見積フォームを利用")</f>
        <v>承認不要</v>
      </c>
      <c r="N5" s="124"/>
      <c r="O5" s="124"/>
      <c r="P5" s="125"/>
      <c r="Q5" s="40"/>
      <c r="R5" s="89"/>
    </row>
    <row r="6" spans="1:25" ht="13.5" customHeight="1">
      <c r="A6" s="37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1"/>
      <c r="M6" s="126"/>
      <c r="N6" s="127"/>
      <c r="O6" s="127"/>
      <c r="P6" s="128"/>
      <c r="Q6" s="40"/>
      <c r="R6" s="89"/>
    </row>
    <row r="7" spans="1:25" ht="18" customHeight="1">
      <c r="A7" s="37"/>
      <c r="B7" s="16"/>
      <c r="C7" s="5"/>
      <c r="D7" s="5"/>
      <c r="E7" s="5"/>
      <c r="F7" s="5"/>
      <c r="G7" s="5"/>
      <c r="H7" s="5"/>
      <c r="I7" s="5"/>
      <c r="Q7" s="41"/>
    </row>
    <row r="8" spans="1:25" ht="18" customHeight="1" thickBot="1">
      <c r="A8" s="37"/>
      <c r="B8" s="16" t="s">
        <v>7</v>
      </c>
      <c r="C8" s="5"/>
      <c r="D8" s="5"/>
      <c r="E8" s="5"/>
      <c r="F8" s="5"/>
      <c r="G8" s="5"/>
      <c r="H8" s="5"/>
      <c r="I8" s="5"/>
      <c r="Q8" s="41"/>
    </row>
    <row r="9" spans="1:25" ht="18" customHeight="1" thickTop="1">
      <c r="A9" s="37"/>
      <c r="B9" s="221" t="s">
        <v>9</v>
      </c>
      <c r="C9" s="222"/>
      <c r="D9" s="203"/>
      <c r="E9" s="204"/>
      <c r="F9" s="186"/>
      <c r="G9" s="227" t="s">
        <v>10</v>
      </c>
      <c r="H9" s="228"/>
      <c r="I9" s="201"/>
      <c r="J9" s="201"/>
      <c r="K9" s="201"/>
      <c r="L9" s="201"/>
      <c r="M9" s="201"/>
      <c r="N9" s="202"/>
      <c r="Q9" s="41"/>
      <c r="S9" s="81"/>
      <c r="T9" s="82"/>
      <c r="U9" s="82"/>
      <c r="V9" s="82"/>
      <c r="W9" s="82"/>
      <c r="X9" s="82"/>
      <c r="Y9" s="83"/>
    </row>
    <row r="10" spans="1:25" ht="18" customHeight="1">
      <c r="A10" s="37"/>
      <c r="B10" s="223" t="s">
        <v>159</v>
      </c>
      <c r="C10" s="224"/>
      <c r="D10" s="205" t="s">
        <v>11</v>
      </c>
      <c r="E10" s="206"/>
      <c r="F10" s="207"/>
      <c r="G10" s="229" t="s">
        <v>158</v>
      </c>
      <c r="H10" s="230"/>
      <c r="I10" s="208"/>
      <c r="J10" s="208"/>
      <c r="K10" s="208"/>
      <c r="L10" s="208"/>
      <c r="M10" s="208"/>
      <c r="N10" s="209"/>
      <c r="Q10" s="41"/>
      <c r="S10" s="84"/>
      <c r="T10" s="97" t="s">
        <v>8</v>
      </c>
      <c r="U10" s="97"/>
      <c r="V10" s="97"/>
      <c r="W10" s="97"/>
      <c r="X10" s="97"/>
      <c r="Y10" s="98"/>
    </row>
    <row r="11" spans="1:25" ht="18" customHeight="1">
      <c r="A11" s="37"/>
      <c r="B11" s="16" t="s">
        <v>12</v>
      </c>
      <c r="D11" s="17"/>
      <c r="E11" s="17"/>
      <c r="F11" s="17"/>
      <c r="G11" s="17"/>
      <c r="H11" s="17"/>
      <c r="I11" s="113" t="s">
        <v>13</v>
      </c>
      <c r="J11" s="113"/>
      <c r="K11" s="114" t="s">
        <v>14</v>
      </c>
      <c r="L11" s="114"/>
      <c r="M11" s="114"/>
      <c r="N11" s="114"/>
      <c r="Q11" s="41"/>
      <c r="S11" s="84"/>
      <c r="T11" s="97" t="s">
        <v>142</v>
      </c>
      <c r="U11" s="97"/>
      <c r="V11" s="97"/>
      <c r="W11" s="97"/>
      <c r="X11" s="97"/>
      <c r="Y11" s="98"/>
    </row>
    <row r="12" spans="1:25" ht="18" customHeight="1">
      <c r="A12" s="37"/>
      <c r="B12" s="257" t="s">
        <v>15</v>
      </c>
      <c r="C12" s="257"/>
      <c r="D12" s="186"/>
      <c r="E12" s="187"/>
      <c r="F12" s="187"/>
      <c r="G12" s="227" t="s">
        <v>16</v>
      </c>
      <c r="H12" s="228"/>
      <c r="I12" s="182"/>
      <c r="J12" s="182"/>
      <c r="K12" s="182"/>
      <c r="L12" s="182"/>
      <c r="M12" s="182"/>
      <c r="N12" s="184"/>
      <c r="Q12" s="41"/>
      <c r="S12" s="84"/>
      <c r="T12" s="99" t="s">
        <v>143</v>
      </c>
      <c r="U12" s="99"/>
      <c r="V12" s="99"/>
      <c r="W12" s="99"/>
      <c r="X12" s="99"/>
      <c r="Y12" s="100"/>
    </row>
    <row r="13" spans="1:25" ht="18" customHeight="1" thickBot="1">
      <c r="A13" s="37"/>
      <c r="B13" s="257" t="s">
        <v>156</v>
      </c>
      <c r="C13" s="257"/>
      <c r="D13" s="186"/>
      <c r="E13" s="187"/>
      <c r="F13" s="187"/>
      <c r="G13" s="225" t="s">
        <v>155</v>
      </c>
      <c r="H13" s="226"/>
      <c r="I13" s="196"/>
      <c r="J13" s="197"/>
      <c r="K13" s="198"/>
      <c r="L13" s="244" t="s">
        <v>17</v>
      </c>
      <c r="M13" s="199" t="s">
        <v>18</v>
      </c>
      <c r="N13" s="200"/>
      <c r="Q13" s="41"/>
      <c r="S13" s="85"/>
      <c r="T13" s="86"/>
      <c r="U13" s="86"/>
      <c r="V13" s="86"/>
      <c r="W13" s="86"/>
      <c r="X13" s="86"/>
      <c r="Y13" s="87"/>
    </row>
    <row r="14" spans="1:25" ht="18" customHeight="1" thickTop="1">
      <c r="A14" s="37"/>
      <c r="B14" s="257" t="s">
        <v>157</v>
      </c>
      <c r="C14" s="257"/>
      <c r="D14" s="186"/>
      <c r="E14" s="187"/>
      <c r="F14" s="187"/>
      <c r="G14" s="227" t="s">
        <v>10</v>
      </c>
      <c r="H14" s="228"/>
      <c r="I14" s="201"/>
      <c r="J14" s="201"/>
      <c r="K14" s="201"/>
      <c r="L14" s="201"/>
      <c r="M14" s="201"/>
      <c r="N14" s="202"/>
      <c r="Q14" s="41"/>
    </row>
    <row r="15" spans="1:25" ht="18" customHeight="1">
      <c r="A15" s="76"/>
      <c r="B15" s="77" t="s">
        <v>19</v>
      </c>
      <c r="C15" s="78"/>
      <c r="D15" s="78"/>
      <c r="E15" s="78"/>
      <c r="F15" s="78"/>
      <c r="G15" s="78"/>
      <c r="H15" s="78"/>
      <c r="I15" s="78"/>
      <c r="Q15" s="79"/>
    </row>
    <row r="16" spans="1:25" ht="18" customHeight="1">
      <c r="A16" s="76"/>
      <c r="B16" s="231" t="s">
        <v>20</v>
      </c>
      <c r="C16" s="232"/>
      <c r="D16" s="188"/>
      <c r="E16" s="189"/>
      <c r="F16" s="190"/>
      <c r="G16" s="233" t="s">
        <v>21</v>
      </c>
      <c r="H16" s="234"/>
      <c r="I16" s="194"/>
      <c r="J16" s="194"/>
      <c r="K16" s="194"/>
      <c r="L16" s="194"/>
      <c r="M16" s="194"/>
      <c r="N16" s="195"/>
      <c r="Q16" s="79"/>
    </row>
    <row r="17" spans="1:24" ht="18" customHeight="1">
      <c r="A17" s="76"/>
      <c r="B17" s="231" t="s">
        <v>22</v>
      </c>
      <c r="C17" s="232"/>
      <c r="D17" s="191"/>
      <c r="E17" s="192"/>
      <c r="F17" s="193"/>
      <c r="G17" s="235" t="s">
        <v>23</v>
      </c>
      <c r="H17" s="236"/>
      <c r="I17" s="194"/>
      <c r="J17" s="194"/>
      <c r="K17" s="194"/>
      <c r="L17" s="194"/>
      <c r="M17" s="194"/>
      <c r="N17" s="195"/>
      <c r="Q17" s="79"/>
      <c r="S17" s="75" t="s">
        <v>24</v>
      </c>
    </row>
    <row r="18" spans="1:24" ht="18" customHeight="1" thickBot="1">
      <c r="A18" s="37"/>
      <c r="B18" s="11" t="s">
        <v>146</v>
      </c>
      <c r="C18" s="11"/>
      <c r="D18" s="11" t="s">
        <v>25</v>
      </c>
      <c r="H18" s="122" t="s">
        <v>26</v>
      </c>
      <c r="I18" s="122"/>
      <c r="J18" s="63" t="str">
        <f>IF(I26&gt;0,I26-D8,"")</f>
        <v/>
      </c>
      <c r="K18" s="90" t="s">
        <v>27</v>
      </c>
      <c r="Q18" s="41"/>
    </row>
    <row r="19" spans="1:24" ht="6.75" customHeight="1">
      <c r="A19" s="37"/>
      <c r="B19" s="11"/>
      <c r="C19" s="11"/>
      <c r="D19" s="11"/>
      <c r="E19" s="11"/>
      <c r="F19" s="11"/>
      <c r="H19" s="70"/>
      <c r="I19" s="70"/>
      <c r="J19" s="71"/>
      <c r="K19" s="70"/>
      <c r="Q19" s="41"/>
    </row>
    <row r="20" spans="1:24">
      <c r="A20" s="37"/>
      <c r="B20" s="72" t="s">
        <v>28</v>
      </c>
      <c r="Q20" s="41"/>
    </row>
    <row r="21" spans="1:24">
      <c r="A21" s="37"/>
      <c r="B21" s="72" t="s">
        <v>29</v>
      </c>
      <c r="Q21" s="41"/>
    </row>
    <row r="22" spans="1:24" ht="18" customHeight="1">
      <c r="A22" s="37"/>
      <c r="B22" s="229" t="s">
        <v>30</v>
      </c>
      <c r="C22" s="237"/>
      <c r="D22" s="181" t="s">
        <v>31</v>
      </c>
      <c r="E22" s="182"/>
      <c r="F22" s="183" t="s">
        <v>18</v>
      </c>
      <c r="G22" s="181" t="s">
        <v>31</v>
      </c>
      <c r="H22" s="182"/>
      <c r="I22" s="183" t="s">
        <v>18</v>
      </c>
      <c r="J22" s="181" t="s">
        <v>32</v>
      </c>
      <c r="K22" s="182"/>
      <c r="L22" s="182"/>
      <c r="M22" s="182" t="s">
        <v>18</v>
      </c>
      <c r="N22" s="184"/>
      <c r="Q22" s="41"/>
      <c r="U22" s="57" t="s">
        <v>34</v>
      </c>
      <c r="V22" s="57"/>
      <c r="W22" s="57"/>
      <c r="X22" s="57"/>
    </row>
    <row r="23" spans="1:24" ht="18" customHeight="1">
      <c r="A23" s="37"/>
      <c r="B23" s="227" t="s">
        <v>16</v>
      </c>
      <c r="C23" s="238"/>
      <c r="D23" s="185" t="s">
        <v>33</v>
      </c>
      <c r="E23" s="185"/>
      <c r="F23" s="185"/>
      <c r="G23" s="185" t="s">
        <v>33</v>
      </c>
      <c r="H23" s="185"/>
      <c r="I23" s="185"/>
      <c r="J23" s="185" t="s">
        <v>33</v>
      </c>
      <c r="K23" s="185"/>
      <c r="L23" s="185"/>
      <c r="M23" s="185"/>
      <c r="N23" s="185"/>
      <c r="Q23" s="41"/>
      <c r="U23" s="59" t="s">
        <v>36</v>
      </c>
      <c r="V23" s="57"/>
      <c r="W23" s="57"/>
      <c r="X23" s="57"/>
    </row>
    <row r="24" spans="1:24" ht="18" customHeight="1" thickBot="1">
      <c r="A24" s="37"/>
      <c r="B24" s="16" t="s">
        <v>35</v>
      </c>
      <c r="F24" s="18"/>
      <c r="G24" s="18"/>
      <c r="H24" s="18"/>
      <c r="I24" s="18"/>
      <c r="J24" s="19"/>
      <c r="K24" s="18"/>
      <c r="L24" s="18"/>
      <c r="M24" s="18"/>
      <c r="N24" s="18"/>
      <c r="O24" s="18"/>
      <c r="P24" s="18"/>
      <c r="Q24" s="41"/>
      <c r="U24" s="101" t="s">
        <v>147</v>
      </c>
      <c r="V24" s="101"/>
      <c r="W24" s="101"/>
      <c r="X24" s="101"/>
    </row>
    <row r="25" spans="1:24" ht="18" customHeight="1" thickTop="1" thickBot="1">
      <c r="A25" s="37"/>
      <c r="B25" s="239" t="s">
        <v>37</v>
      </c>
      <c r="C25" s="129" t="s">
        <v>38</v>
      </c>
      <c r="D25" s="130"/>
      <c r="E25" s="131"/>
      <c r="F25" s="105" t="s">
        <v>39</v>
      </c>
      <c r="G25" s="103"/>
      <c r="H25" s="104"/>
      <c r="I25" s="105" t="s">
        <v>40</v>
      </c>
      <c r="J25" s="106"/>
      <c r="K25" s="64" t="s">
        <v>41</v>
      </c>
      <c r="L25" s="102" t="s">
        <v>152</v>
      </c>
      <c r="M25" s="103"/>
      <c r="N25" s="103"/>
      <c r="O25" s="103"/>
      <c r="P25" s="104"/>
      <c r="Q25" s="41"/>
      <c r="T25" s="68">
        <f>T26+T29</f>
        <v>0</v>
      </c>
      <c r="U25" s="101"/>
      <c r="V25" s="101"/>
      <c r="W25" s="101"/>
      <c r="X25" s="101"/>
    </row>
    <row r="26" spans="1:24" ht="18" customHeight="1" thickTop="1" thickBot="1">
      <c r="A26" s="37"/>
      <c r="B26" s="240"/>
      <c r="C26" s="167" t="s">
        <v>42</v>
      </c>
      <c r="D26" s="168"/>
      <c r="E26" s="169"/>
      <c r="F26" s="167" t="s">
        <v>42</v>
      </c>
      <c r="G26" s="168"/>
      <c r="H26" s="169"/>
      <c r="I26" s="173"/>
      <c r="J26" s="174"/>
      <c r="K26" s="9">
        <f>I26</f>
        <v>0</v>
      </c>
      <c r="L26" s="177"/>
      <c r="M26" s="178"/>
      <c r="N26" s="12" t="s">
        <v>43</v>
      </c>
      <c r="O26" s="179"/>
      <c r="P26" s="180"/>
      <c r="Q26" s="41"/>
      <c r="S26" s="69">
        <f>O26-L26</f>
        <v>0</v>
      </c>
      <c r="T26" s="3">
        <f>IF((O26-L26)&gt;0,IF(HOUR(S26)&lt;4,1,0),0)</f>
        <v>0</v>
      </c>
      <c r="U26" s="101"/>
      <c r="V26" s="101"/>
      <c r="W26" s="101"/>
      <c r="X26" s="101"/>
    </row>
    <row r="27" spans="1:24" ht="18" customHeight="1" thickTop="1">
      <c r="A27" s="37"/>
      <c r="P27" s="80" t="s">
        <v>44</v>
      </c>
      <c r="Q27" s="41"/>
      <c r="U27" s="101"/>
      <c r="V27" s="101"/>
      <c r="W27" s="101"/>
      <c r="X27" s="101"/>
    </row>
    <row r="28" spans="1:24" ht="18" customHeight="1" thickBot="1">
      <c r="A28" s="37"/>
      <c r="B28" s="239" t="s">
        <v>45</v>
      </c>
      <c r="C28" s="105" t="s">
        <v>46</v>
      </c>
      <c r="D28" s="103"/>
      <c r="E28" s="104"/>
      <c r="F28" s="129" t="s">
        <v>47</v>
      </c>
      <c r="G28" s="130"/>
      <c r="H28" s="131"/>
      <c r="I28" s="105" t="s">
        <v>48</v>
      </c>
      <c r="J28" s="106"/>
      <c r="K28" s="64" t="s">
        <v>41</v>
      </c>
      <c r="L28" s="102" t="s">
        <v>49</v>
      </c>
      <c r="M28" s="103"/>
      <c r="N28" s="103"/>
      <c r="O28" s="103"/>
      <c r="P28" s="104"/>
      <c r="Q28" s="41"/>
      <c r="U28" s="101"/>
      <c r="V28" s="101"/>
      <c r="W28" s="101"/>
      <c r="X28" s="101"/>
    </row>
    <row r="29" spans="1:24" ht="18" customHeight="1" thickTop="1" thickBot="1">
      <c r="A29" s="37"/>
      <c r="B29" s="240"/>
      <c r="C29" s="132" t="str">
        <f>F26</f>
        <v>空港名/都市名を記入</v>
      </c>
      <c r="D29" s="133"/>
      <c r="E29" s="134"/>
      <c r="F29" s="132" t="str">
        <f>C26</f>
        <v>空港名/都市名を記入</v>
      </c>
      <c r="G29" s="133"/>
      <c r="H29" s="134"/>
      <c r="I29" s="173"/>
      <c r="J29" s="174"/>
      <c r="K29" s="9">
        <f>I29</f>
        <v>0</v>
      </c>
      <c r="L29" s="177"/>
      <c r="M29" s="178"/>
      <c r="N29" s="12" t="s">
        <v>43</v>
      </c>
      <c r="O29" s="179"/>
      <c r="P29" s="180"/>
      <c r="Q29" s="41"/>
      <c r="S29" s="69">
        <f>O29-L29</f>
        <v>0</v>
      </c>
      <c r="T29" s="3">
        <f>IF((O29-L29)&gt;0,IF(HOUR(S29)&lt;4,1,0),0)</f>
        <v>0</v>
      </c>
      <c r="U29" s="101" t="s">
        <v>50</v>
      </c>
      <c r="V29" s="101"/>
      <c r="W29" s="101"/>
      <c r="X29" s="101"/>
    </row>
    <row r="30" spans="1:24" ht="18" customHeight="1" thickTop="1">
      <c r="A30" s="37"/>
      <c r="D30" s="1"/>
      <c r="E30" s="2"/>
      <c r="F30" s="1"/>
      <c r="G30" s="1"/>
      <c r="H30" s="1"/>
      <c r="I30" s="1"/>
      <c r="J30" s="1"/>
      <c r="K30" s="1"/>
      <c r="L30" s="1"/>
      <c r="M30" s="8"/>
      <c r="P30" s="80" t="s">
        <v>44</v>
      </c>
      <c r="Q30" s="41"/>
      <c r="U30" s="101"/>
      <c r="V30" s="101"/>
      <c r="W30" s="101"/>
      <c r="X30" s="101"/>
    </row>
    <row r="31" spans="1:24" ht="18" customHeight="1">
      <c r="A31" s="37"/>
      <c r="B31" s="154" t="s">
        <v>149</v>
      </c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41"/>
      <c r="U31" s="101"/>
      <c r="V31" s="101"/>
      <c r="W31" s="101"/>
      <c r="X31" s="101"/>
    </row>
    <row r="32" spans="1:24" ht="18" customHeight="1">
      <c r="A32" s="37"/>
      <c r="B32" s="153" t="s">
        <v>148</v>
      </c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41"/>
    </row>
    <row r="33" spans="1:19" ht="23.25" customHeight="1">
      <c r="A33" s="37"/>
      <c r="B33" s="16" t="s">
        <v>51</v>
      </c>
      <c r="Q33" s="41"/>
    </row>
    <row r="34" spans="1:19" ht="18" customHeight="1">
      <c r="A34" s="37"/>
      <c r="B34" s="241" t="s">
        <v>52</v>
      </c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3"/>
      <c r="Q34" s="41"/>
      <c r="S34" s="16" t="s">
        <v>53</v>
      </c>
    </row>
    <row r="35" spans="1:19" ht="18" customHeight="1">
      <c r="A35" s="37"/>
      <c r="B35" s="156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1"/>
      <c r="Q35" s="41"/>
      <c r="S35" t="s">
        <v>54</v>
      </c>
    </row>
    <row r="36" spans="1:19" ht="18" customHeight="1">
      <c r="A36" s="37"/>
      <c r="B36" s="212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1"/>
      <c r="Q36" s="41"/>
      <c r="S36" t="s">
        <v>55</v>
      </c>
    </row>
    <row r="37" spans="1:19" ht="18" customHeight="1">
      <c r="A37" s="37"/>
      <c r="B37" s="212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1"/>
      <c r="Q37" s="41"/>
      <c r="S37" t="s">
        <v>56</v>
      </c>
    </row>
    <row r="38" spans="1:19" ht="18" customHeight="1">
      <c r="A38" s="37"/>
      <c r="B38" s="212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1"/>
      <c r="Q38" s="41"/>
      <c r="S38" t="s">
        <v>57</v>
      </c>
    </row>
    <row r="39" spans="1:19" ht="18" customHeight="1">
      <c r="A39" s="37"/>
      <c r="B39" s="212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1"/>
      <c r="Q39" s="41"/>
      <c r="S39" t="s">
        <v>58</v>
      </c>
    </row>
    <row r="40" spans="1:19" ht="18" customHeight="1">
      <c r="A40" s="37"/>
      <c r="B40" s="212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1"/>
      <c r="Q40" s="41"/>
      <c r="S40" t="s">
        <v>55</v>
      </c>
    </row>
    <row r="41" spans="1:19" ht="18" customHeight="1">
      <c r="A41" s="37"/>
      <c r="B41" s="213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5"/>
      <c r="Q41" s="41"/>
    </row>
    <row r="42" spans="1:19" ht="14.25" thickBot="1">
      <c r="A42" s="4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4"/>
      <c r="S42" s="58" t="s">
        <v>59</v>
      </c>
    </row>
    <row r="43" spans="1:19" ht="14.25" thickTop="1"/>
  </sheetData>
  <mergeCells count="75">
    <mergeCell ref="M13:N13"/>
    <mergeCell ref="F28:H28"/>
    <mergeCell ref="F29:H29"/>
    <mergeCell ref="I13:K13"/>
    <mergeCell ref="G14:H14"/>
    <mergeCell ref="I12:J12"/>
    <mergeCell ref="G12:H12"/>
    <mergeCell ref="G17:H17"/>
    <mergeCell ref="I17:N17"/>
    <mergeCell ref="I14:N14"/>
    <mergeCell ref="F25:H25"/>
    <mergeCell ref="D14:F14"/>
    <mergeCell ref="G13:H13"/>
    <mergeCell ref="B35:P41"/>
    <mergeCell ref="M5:P6"/>
    <mergeCell ref="L26:M26"/>
    <mergeCell ref="D13:F13"/>
    <mergeCell ref="B14:C14"/>
    <mergeCell ref="D12:F12"/>
    <mergeCell ref="C25:E25"/>
    <mergeCell ref="B28:B29"/>
    <mergeCell ref="C28:E28"/>
    <mergeCell ref="C29:E29"/>
    <mergeCell ref="B34:P34"/>
    <mergeCell ref="B25:B26"/>
    <mergeCell ref="K12:N12"/>
    <mergeCell ref="S2:Y2"/>
    <mergeCell ref="S3:Y3"/>
    <mergeCell ref="B5:L6"/>
    <mergeCell ref="B9:C9"/>
    <mergeCell ref="D9:F9"/>
    <mergeCell ref="B13:C13"/>
    <mergeCell ref="B10:C10"/>
    <mergeCell ref="G10:H10"/>
    <mergeCell ref="D10:F10"/>
    <mergeCell ref="I10:N10"/>
    <mergeCell ref="H18:I18"/>
    <mergeCell ref="I25:J25"/>
    <mergeCell ref="M4:P4"/>
    <mergeCell ref="M3:P3"/>
    <mergeCell ref="B12:C12"/>
    <mergeCell ref="G9:H9"/>
    <mergeCell ref="I9:N9"/>
    <mergeCell ref="I11:J11"/>
    <mergeCell ref="K11:N11"/>
    <mergeCell ref="U24:X28"/>
    <mergeCell ref="B22:C22"/>
    <mergeCell ref="D22:E22"/>
    <mergeCell ref="G22:H22"/>
    <mergeCell ref="J22:L22"/>
    <mergeCell ref="M22:N22"/>
    <mergeCell ref="B23:C23"/>
    <mergeCell ref="F26:H26"/>
    <mergeCell ref="L28:P28"/>
    <mergeCell ref="O29:P29"/>
    <mergeCell ref="L29:M29"/>
    <mergeCell ref="O26:P26"/>
    <mergeCell ref="C26:E26"/>
    <mergeCell ref="I26:J26"/>
    <mergeCell ref="I29:J29"/>
    <mergeCell ref="I28:J28"/>
    <mergeCell ref="T10:Y10"/>
    <mergeCell ref="T11:Y11"/>
    <mergeCell ref="T12:Y12"/>
    <mergeCell ref="U29:X31"/>
    <mergeCell ref="D23:F23"/>
    <mergeCell ref="G23:I23"/>
    <mergeCell ref="J23:N23"/>
    <mergeCell ref="L25:P25"/>
    <mergeCell ref="B16:C16"/>
    <mergeCell ref="D16:F16"/>
    <mergeCell ref="G16:H16"/>
    <mergeCell ref="I16:N16"/>
    <mergeCell ref="B17:C17"/>
    <mergeCell ref="D17:F17"/>
  </mergeCells>
  <phoneticPr fontId="2"/>
  <conditionalFormatting sqref="L26:P26 L29:P29">
    <cfRule type="expression" dxfId="12" priority="9" stopIfTrue="1">
      <formula>$T26&gt;=1</formula>
    </cfRule>
  </conditionalFormatting>
  <conditionalFormatting sqref="M4:M5 B3:P3 B4:B5 C4:L4">
    <cfRule type="expression" dxfId="11" priority="17" stopIfTrue="1">
      <formula>$T$25&gt;=1</formula>
    </cfRule>
  </conditionalFormatting>
  <dataValidations count="2">
    <dataValidation type="list" allowBlank="1" showInputMessage="1" showErrorMessage="1" sqref="M13:N13 I22 M22 F22">
      <formula1>"MR（男）,MS（女）"</formula1>
    </dataValidation>
    <dataValidation type="list" showInputMessage="1" showErrorMessage="1" sqref="D10:F10">
      <formula1>"選択▼,本社,千葉,日光,横浜,平塚,三重,銅管,銅箔,羽田,東北支社,中部支社,関西支社,九州支社,その他（右記）"</formula1>
    </dataValidation>
  </dataValidations>
  <hyperlinks>
    <hyperlink ref="S3:Y3" r:id="rId1" display="海外航空券見積依頼 &lt;fec.rfp_airticket@furukawaelectric.com&gt;"/>
    <hyperlink ref="T12:Y12" r:id="rId2" display="→　「海外出張情報サイト」　へのリンク"/>
  </hyperlinks>
  <pageMargins left="0.51181102362204722" right="0.51181102362204722" top="0.55118110236220474" bottom="0.55118110236220474" header="0.31496062992125984" footer="0.31496062992125984"/>
  <pageSetup paperSize="9" orientation="portrait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Y45"/>
  <sheetViews>
    <sheetView showGridLines="0" zoomScaleNormal="100" zoomScaleSheetLayoutView="115" workbookViewId="0">
      <selection activeCell="G10" sqref="G10:H10"/>
    </sheetView>
  </sheetViews>
  <sheetFormatPr defaultRowHeight="13.5"/>
  <cols>
    <col min="1" max="1" width="1.625" customWidth="1"/>
    <col min="2" max="10" width="7.625" customWidth="1"/>
    <col min="11" max="16" width="4.125" customWidth="1"/>
    <col min="17" max="18" width="1.625" customWidth="1"/>
    <col min="19" max="20" width="7.625" customWidth="1"/>
    <col min="21" max="25" width="10.125" customWidth="1"/>
  </cols>
  <sheetData>
    <row r="1" spans="1:25" ht="9.9499999999999993" customHeight="1" thickTop="1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</row>
    <row r="2" spans="1:25" s="7" customFormat="1" ht="20.100000000000001" customHeight="1" thickBot="1">
      <c r="A2" s="49"/>
      <c r="B2" s="20" t="s">
        <v>0</v>
      </c>
      <c r="P2" s="50" t="s">
        <v>60</v>
      </c>
      <c r="Q2" s="51"/>
      <c r="S2" s="115" t="s">
        <v>2</v>
      </c>
      <c r="T2" s="116"/>
      <c r="U2" s="116"/>
      <c r="V2" s="116"/>
      <c r="W2" s="116"/>
      <c r="X2" s="116"/>
      <c r="Y2" s="116"/>
    </row>
    <row r="3" spans="1:25" ht="20.100000000000001" customHeight="1" thickTop="1" thickBot="1">
      <c r="A3" s="37"/>
      <c r="B3" s="46" t="s">
        <v>61</v>
      </c>
      <c r="C3" s="46"/>
      <c r="D3" s="21"/>
      <c r="E3" s="21"/>
      <c r="F3" s="21"/>
      <c r="G3" s="21"/>
      <c r="H3" s="21"/>
      <c r="I3" s="21"/>
      <c r="J3" s="21"/>
      <c r="K3" s="21"/>
      <c r="M3" s="138" t="s">
        <v>4</v>
      </c>
      <c r="N3" s="138"/>
      <c r="O3" s="138"/>
      <c r="P3" s="138"/>
      <c r="Q3" s="38"/>
      <c r="R3" s="66"/>
      <c r="S3" s="117" t="s">
        <v>5</v>
      </c>
      <c r="T3" s="118"/>
      <c r="U3" s="118"/>
      <c r="V3" s="118"/>
      <c r="W3" s="118"/>
      <c r="X3" s="118"/>
      <c r="Y3" s="119"/>
    </row>
    <row r="4" spans="1:25" ht="13.5" customHeight="1" thickTop="1">
      <c r="A4" s="37"/>
      <c r="B4" s="54" t="s">
        <v>62</v>
      </c>
      <c r="C4" s="46"/>
      <c r="D4" s="46"/>
      <c r="E4" s="46"/>
      <c r="F4" s="46"/>
      <c r="G4" s="46"/>
      <c r="H4" s="46"/>
      <c r="I4" s="46"/>
      <c r="M4" s="107" t="str">
        <f>IF(T25=0,"","要承認")</f>
        <v/>
      </c>
      <c r="N4" s="108"/>
      <c r="O4" s="108"/>
      <c r="P4" s="109"/>
      <c r="Q4" s="39"/>
      <c r="R4" s="67"/>
      <c r="T4" s="7"/>
    </row>
    <row r="5" spans="1:25" ht="13.5" customHeight="1">
      <c r="A5" s="37"/>
      <c r="B5" s="120" t="str">
        <f>IF(T25=0,"","＜警告＞　「【D】ポリシー外周遊など」のシートをご利用ください")</f>
        <v/>
      </c>
      <c r="C5" s="120"/>
      <c r="D5" s="120"/>
      <c r="E5" s="120"/>
      <c r="F5" s="120"/>
      <c r="G5" s="120"/>
      <c r="H5" s="120"/>
      <c r="I5" s="120"/>
      <c r="J5" s="120"/>
      <c r="K5" s="120"/>
      <c r="L5" s="121"/>
      <c r="M5" s="123" t="str">
        <f>IF(T25=0,"承認不要","ポリシー外見積フォームを利用")</f>
        <v>承認不要</v>
      </c>
      <c r="N5" s="124"/>
      <c r="O5" s="124"/>
      <c r="P5" s="125"/>
      <c r="Q5" s="40"/>
      <c r="R5" s="89"/>
      <c r="T5" s="7"/>
    </row>
    <row r="6" spans="1:25" ht="13.5" customHeight="1">
      <c r="A6" s="37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1"/>
      <c r="M6" s="126"/>
      <c r="N6" s="127"/>
      <c r="O6" s="127"/>
      <c r="P6" s="128"/>
      <c r="Q6" s="40"/>
      <c r="R6" s="89"/>
    </row>
    <row r="7" spans="1:25" ht="18" customHeight="1">
      <c r="A7" s="37"/>
      <c r="B7" s="16"/>
      <c r="C7" s="5"/>
      <c r="D7" s="5"/>
      <c r="E7" s="5"/>
      <c r="F7" s="5"/>
      <c r="G7" s="5"/>
      <c r="H7" s="5"/>
      <c r="I7" s="5"/>
      <c r="Q7" s="41"/>
    </row>
    <row r="8" spans="1:25" ht="18" customHeight="1" thickBot="1">
      <c r="A8" s="37"/>
      <c r="B8" s="16" t="s">
        <v>7</v>
      </c>
      <c r="C8" s="5"/>
      <c r="D8" s="5"/>
      <c r="E8" s="5"/>
      <c r="F8" s="5"/>
      <c r="G8" s="5"/>
      <c r="H8" s="5"/>
      <c r="I8" s="5"/>
      <c r="Q8" s="41"/>
    </row>
    <row r="9" spans="1:25" ht="18" customHeight="1" thickTop="1">
      <c r="A9" s="37"/>
      <c r="B9" s="221" t="s">
        <v>9</v>
      </c>
      <c r="C9" s="222"/>
      <c r="D9" s="203"/>
      <c r="E9" s="204"/>
      <c r="F9" s="186"/>
      <c r="G9" s="227" t="s">
        <v>10</v>
      </c>
      <c r="H9" s="228"/>
      <c r="I9" s="201"/>
      <c r="J9" s="201"/>
      <c r="K9" s="201"/>
      <c r="L9" s="201"/>
      <c r="M9" s="201"/>
      <c r="N9" s="202"/>
      <c r="Q9" s="41"/>
      <c r="S9" s="81"/>
      <c r="T9" s="82"/>
      <c r="U9" s="82"/>
      <c r="V9" s="82"/>
      <c r="W9" s="82"/>
      <c r="X9" s="82"/>
      <c r="Y9" s="83"/>
    </row>
    <row r="10" spans="1:25" ht="18" customHeight="1">
      <c r="A10" s="37"/>
      <c r="B10" s="223" t="s">
        <v>159</v>
      </c>
      <c r="C10" s="224"/>
      <c r="D10" s="205"/>
      <c r="E10" s="206"/>
      <c r="F10" s="207"/>
      <c r="G10" s="229" t="s">
        <v>158</v>
      </c>
      <c r="H10" s="230"/>
      <c r="I10" s="208"/>
      <c r="J10" s="208"/>
      <c r="K10" s="208"/>
      <c r="L10" s="208"/>
      <c r="M10" s="208"/>
      <c r="N10" s="209"/>
      <c r="Q10" s="41"/>
      <c r="S10" s="84"/>
      <c r="T10" s="97" t="s">
        <v>8</v>
      </c>
      <c r="U10" s="97"/>
      <c r="V10" s="97"/>
      <c r="W10" s="97"/>
      <c r="X10" s="97"/>
      <c r="Y10" s="98"/>
    </row>
    <row r="11" spans="1:25" ht="18" customHeight="1">
      <c r="A11" s="37"/>
      <c r="B11" s="16" t="s">
        <v>12</v>
      </c>
      <c r="D11" s="17"/>
      <c r="E11" s="17"/>
      <c r="F11" s="17"/>
      <c r="G11" s="17"/>
      <c r="H11" s="17"/>
      <c r="I11" s="113" t="s">
        <v>13</v>
      </c>
      <c r="J11" s="113"/>
      <c r="K11" s="114" t="s">
        <v>14</v>
      </c>
      <c r="L11" s="114"/>
      <c r="M11" s="114"/>
      <c r="N11" s="114"/>
      <c r="Q11" s="41"/>
      <c r="S11" s="84"/>
      <c r="T11" s="97" t="s">
        <v>142</v>
      </c>
      <c r="U11" s="97"/>
      <c r="V11" s="97"/>
      <c r="W11" s="97"/>
      <c r="X11" s="97"/>
      <c r="Y11" s="98"/>
    </row>
    <row r="12" spans="1:25" ht="18" customHeight="1">
      <c r="A12" s="37"/>
      <c r="B12" s="221" t="s">
        <v>15</v>
      </c>
      <c r="C12" s="222"/>
      <c r="D12" s="186"/>
      <c r="E12" s="187"/>
      <c r="F12" s="187"/>
      <c r="G12" s="227" t="s">
        <v>16</v>
      </c>
      <c r="H12" s="228"/>
      <c r="I12" s="182"/>
      <c r="J12" s="182"/>
      <c r="K12" s="182"/>
      <c r="L12" s="182"/>
      <c r="M12" s="182"/>
      <c r="N12" s="184"/>
      <c r="Q12" s="41"/>
      <c r="S12" s="84"/>
      <c r="T12" s="99" t="s">
        <v>143</v>
      </c>
      <c r="U12" s="99"/>
      <c r="V12" s="99"/>
      <c r="W12" s="99"/>
      <c r="X12" s="99"/>
      <c r="Y12" s="100"/>
    </row>
    <row r="13" spans="1:25" ht="18" customHeight="1" thickBot="1">
      <c r="A13" s="37"/>
      <c r="B13" s="257" t="s">
        <v>156</v>
      </c>
      <c r="C13" s="257"/>
      <c r="D13" s="186"/>
      <c r="E13" s="187"/>
      <c r="F13" s="187"/>
      <c r="G13" s="225" t="s">
        <v>155</v>
      </c>
      <c r="H13" s="226"/>
      <c r="I13" s="196"/>
      <c r="J13" s="197"/>
      <c r="K13" s="198"/>
      <c r="L13" s="244" t="s">
        <v>17</v>
      </c>
      <c r="M13" s="199" t="s">
        <v>18</v>
      </c>
      <c r="N13" s="200"/>
      <c r="Q13" s="41"/>
      <c r="S13" s="85"/>
      <c r="T13" s="86"/>
      <c r="U13" s="86"/>
      <c r="V13" s="86"/>
      <c r="W13" s="86"/>
      <c r="X13" s="86"/>
      <c r="Y13" s="87"/>
    </row>
    <row r="14" spans="1:25" ht="18" customHeight="1" thickTop="1">
      <c r="A14" s="37"/>
      <c r="B14" s="257" t="s">
        <v>157</v>
      </c>
      <c r="C14" s="257"/>
      <c r="D14" s="186"/>
      <c r="E14" s="187"/>
      <c r="F14" s="187"/>
      <c r="G14" s="227" t="s">
        <v>10</v>
      </c>
      <c r="H14" s="228"/>
      <c r="I14" s="201"/>
      <c r="J14" s="201"/>
      <c r="K14" s="201"/>
      <c r="L14" s="201"/>
      <c r="M14" s="201"/>
      <c r="N14" s="202"/>
      <c r="Q14" s="41"/>
    </row>
    <row r="15" spans="1:25" ht="18" customHeight="1">
      <c r="A15" s="76"/>
      <c r="B15" s="77" t="s">
        <v>19</v>
      </c>
      <c r="C15" s="78"/>
      <c r="D15" s="78"/>
      <c r="E15" s="78"/>
      <c r="F15" s="78"/>
      <c r="G15" s="78"/>
      <c r="H15" s="78"/>
      <c r="I15" s="78"/>
      <c r="Q15" s="79"/>
    </row>
    <row r="16" spans="1:25" ht="18" customHeight="1">
      <c r="A16" s="76"/>
      <c r="B16" s="231" t="s">
        <v>20</v>
      </c>
      <c r="C16" s="232"/>
      <c r="D16" s="188"/>
      <c r="E16" s="189"/>
      <c r="F16" s="190"/>
      <c r="G16" s="233" t="s">
        <v>21</v>
      </c>
      <c r="H16" s="234"/>
      <c r="I16" s="194"/>
      <c r="J16" s="194"/>
      <c r="K16" s="194"/>
      <c r="L16" s="194"/>
      <c r="M16" s="194"/>
      <c r="N16" s="195"/>
      <c r="Q16" s="79"/>
    </row>
    <row r="17" spans="1:24" ht="18" customHeight="1">
      <c r="A17" s="76"/>
      <c r="B17" s="231" t="s">
        <v>22</v>
      </c>
      <c r="C17" s="232"/>
      <c r="D17" s="191"/>
      <c r="E17" s="192"/>
      <c r="F17" s="193"/>
      <c r="G17" s="235" t="s">
        <v>23</v>
      </c>
      <c r="H17" s="236"/>
      <c r="I17" s="194"/>
      <c r="J17" s="194"/>
      <c r="K17" s="194"/>
      <c r="L17" s="194"/>
      <c r="M17" s="194"/>
      <c r="N17" s="195"/>
      <c r="Q17" s="79"/>
      <c r="S17" s="75" t="s">
        <v>24</v>
      </c>
    </row>
    <row r="18" spans="1:24" ht="18" customHeight="1" thickBot="1">
      <c r="A18" s="37"/>
      <c r="B18" s="11" t="s">
        <v>146</v>
      </c>
      <c r="D18" s="11" t="s">
        <v>25</v>
      </c>
      <c r="H18" s="122" t="s">
        <v>26</v>
      </c>
      <c r="I18" s="122"/>
      <c r="J18" s="63" t="str">
        <f>IF(I26&gt;0,I26-D8,"")</f>
        <v/>
      </c>
      <c r="K18" s="90" t="s">
        <v>27</v>
      </c>
      <c r="Q18" s="41"/>
    </row>
    <row r="19" spans="1:24" ht="6.75" customHeight="1">
      <c r="A19" s="37"/>
      <c r="B19" s="11"/>
      <c r="C19" s="11"/>
      <c r="D19" s="11"/>
      <c r="E19" s="11"/>
      <c r="F19" s="11"/>
      <c r="H19" s="70"/>
      <c r="I19" s="70"/>
      <c r="J19" s="71"/>
      <c r="K19" s="70"/>
      <c r="Q19" s="41"/>
    </row>
    <row r="20" spans="1:24">
      <c r="A20" s="37"/>
      <c r="B20" s="72" t="s">
        <v>28</v>
      </c>
      <c r="Q20" s="41"/>
    </row>
    <row r="21" spans="1:24">
      <c r="A21" s="37"/>
      <c r="B21" s="72" t="s">
        <v>29</v>
      </c>
      <c r="Q21" s="41"/>
    </row>
    <row r="22" spans="1:24" ht="18" customHeight="1">
      <c r="A22" s="37"/>
      <c r="B22" s="229" t="s">
        <v>30</v>
      </c>
      <c r="C22" s="237"/>
      <c r="D22" s="181" t="s">
        <v>31</v>
      </c>
      <c r="E22" s="182"/>
      <c r="F22" s="183" t="s">
        <v>18</v>
      </c>
      <c r="G22" s="181" t="s">
        <v>31</v>
      </c>
      <c r="H22" s="182"/>
      <c r="I22" s="183" t="s">
        <v>18</v>
      </c>
      <c r="J22" s="181" t="s">
        <v>32</v>
      </c>
      <c r="K22" s="182"/>
      <c r="L22" s="182"/>
      <c r="M22" s="182" t="s">
        <v>18</v>
      </c>
      <c r="N22" s="184"/>
      <c r="Q22" s="41"/>
    </row>
    <row r="23" spans="1:24" ht="18" customHeight="1">
      <c r="A23" s="37"/>
      <c r="B23" s="227" t="s">
        <v>16</v>
      </c>
      <c r="C23" s="238"/>
      <c r="D23" s="185" t="s">
        <v>33</v>
      </c>
      <c r="E23" s="185"/>
      <c r="F23" s="185"/>
      <c r="G23" s="185" t="s">
        <v>33</v>
      </c>
      <c r="H23" s="185"/>
      <c r="I23" s="185"/>
      <c r="J23" s="185" t="s">
        <v>33</v>
      </c>
      <c r="K23" s="185"/>
      <c r="L23" s="185"/>
      <c r="M23" s="185"/>
      <c r="N23" s="185"/>
      <c r="Q23" s="41"/>
      <c r="U23" s="73"/>
      <c r="V23" s="73"/>
      <c r="W23" s="73"/>
      <c r="X23" s="73"/>
    </row>
    <row r="24" spans="1:24" ht="18" customHeight="1" thickBot="1">
      <c r="A24" s="37"/>
      <c r="B24" s="16" t="s">
        <v>35</v>
      </c>
      <c r="F24" s="18"/>
      <c r="G24" s="18"/>
      <c r="H24" s="18"/>
      <c r="I24" s="18"/>
      <c r="J24" s="19"/>
      <c r="K24" s="18"/>
      <c r="L24" s="18"/>
      <c r="M24" s="18"/>
      <c r="N24" s="18"/>
      <c r="O24" s="18"/>
      <c r="P24" s="18"/>
      <c r="Q24" s="41"/>
    </row>
    <row r="25" spans="1:24" ht="18" customHeight="1" thickTop="1" thickBot="1">
      <c r="A25" s="37"/>
      <c r="C25" s="105" t="s">
        <v>63</v>
      </c>
      <c r="D25" s="103"/>
      <c r="E25" s="104"/>
      <c r="F25" s="129" t="s">
        <v>64</v>
      </c>
      <c r="G25" s="130"/>
      <c r="H25" s="131"/>
      <c r="I25" s="136" t="s">
        <v>48</v>
      </c>
      <c r="J25" s="137"/>
      <c r="K25" s="65" t="s">
        <v>41</v>
      </c>
      <c r="L25" s="102" t="s">
        <v>49</v>
      </c>
      <c r="M25" s="103"/>
      <c r="N25" s="103"/>
      <c r="O25" s="103"/>
      <c r="P25" s="104"/>
      <c r="Q25" s="41"/>
      <c r="T25" s="3">
        <f>T26+T27+T28+T29+T30+T31</f>
        <v>0</v>
      </c>
    </row>
    <row r="26" spans="1:24" ht="18" customHeight="1" thickTop="1" thickBot="1">
      <c r="A26" s="37"/>
      <c r="B26" s="245" t="s">
        <v>65</v>
      </c>
      <c r="C26" s="167" t="s">
        <v>66</v>
      </c>
      <c r="D26" s="168"/>
      <c r="E26" s="169"/>
      <c r="F26" s="170" t="s">
        <v>67</v>
      </c>
      <c r="G26" s="171"/>
      <c r="H26" s="172"/>
      <c r="I26" s="173"/>
      <c r="J26" s="174"/>
      <c r="K26" s="9">
        <f t="shared" ref="K26:K31" si="0">I26</f>
        <v>0</v>
      </c>
      <c r="L26" s="177"/>
      <c r="M26" s="178"/>
      <c r="N26" s="12" t="s">
        <v>43</v>
      </c>
      <c r="O26" s="179"/>
      <c r="P26" s="180"/>
      <c r="Q26" s="41"/>
      <c r="S26" s="69">
        <f t="shared" ref="S26:S31" si="1">O26-L26</f>
        <v>0</v>
      </c>
      <c r="T26" s="3">
        <f>IF((O26-L26)&gt;0,IF(HOUR(S26)&lt;4,1,0),0)</f>
        <v>0</v>
      </c>
      <c r="U26" s="135" t="s">
        <v>150</v>
      </c>
      <c r="V26" s="101"/>
      <c r="W26" s="101"/>
      <c r="X26" s="101"/>
    </row>
    <row r="27" spans="1:24" ht="18" customHeight="1" thickTop="1" thickBot="1">
      <c r="A27" s="37"/>
      <c r="B27" s="245" t="s">
        <v>68</v>
      </c>
      <c r="C27" s="167" t="s">
        <v>66</v>
      </c>
      <c r="D27" s="168"/>
      <c r="E27" s="169"/>
      <c r="F27" s="167" t="s">
        <v>66</v>
      </c>
      <c r="G27" s="168"/>
      <c r="H27" s="169"/>
      <c r="I27" s="175"/>
      <c r="J27" s="176"/>
      <c r="K27" s="9">
        <f t="shared" si="0"/>
        <v>0</v>
      </c>
      <c r="L27" s="177"/>
      <c r="M27" s="178"/>
      <c r="N27" s="12" t="s">
        <v>43</v>
      </c>
      <c r="O27" s="179"/>
      <c r="P27" s="180"/>
      <c r="Q27" s="41"/>
      <c r="S27" s="69">
        <f t="shared" si="1"/>
        <v>0</v>
      </c>
      <c r="T27" s="3">
        <f t="shared" ref="T27:T31" si="2">IF((O27-L27)&gt;0,IF(S27&lt;0.166666,1,0),0)</f>
        <v>0</v>
      </c>
      <c r="U27" s="135"/>
      <c r="V27" s="101"/>
      <c r="W27" s="101"/>
      <c r="X27" s="101"/>
    </row>
    <row r="28" spans="1:24" ht="18" customHeight="1" thickTop="1" thickBot="1">
      <c r="A28" s="37"/>
      <c r="B28" s="245" t="s">
        <v>69</v>
      </c>
      <c r="C28" s="167" t="s">
        <v>66</v>
      </c>
      <c r="D28" s="168"/>
      <c r="E28" s="169"/>
      <c r="F28" s="167" t="s">
        <v>66</v>
      </c>
      <c r="G28" s="168"/>
      <c r="H28" s="169"/>
      <c r="I28" s="173"/>
      <c r="J28" s="174"/>
      <c r="K28" s="9">
        <f t="shared" si="0"/>
        <v>0</v>
      </c>
      <c r="L28" s="177"/>
      <c r="M28" s="178"/>
      <c r="N28" s="12" t="s">
        <v>43</v>
      </c>
      <c r="O28" s="179"/>
      <c r="P28" s="180"/>
      <c r="Q28" s="41"/>
      <c r="S28" s="69">
        <f t="shared" si="1"/>
        <v>0</v>
      </c>
      <c r="T28" s="3">
        <f t="shared" si="2"/>
        <v>0</v>
      </c>
      <c r="U28" s="135"/>
      <c r="V28" s="101"/>
      <c r="W28" s="101"/>
      <c r="X28" s="101"/>
    </row>
    <row r="29" spans="1:24" ht="18" customHeight="1" thickTop="1" thickBot="1">
      <c r="A29" s="37"/>
      <c r="B29" s="245" t="s">
        <v>70</v>
      </c>
      <c r="C29" s="167" t="s">
        <v>66</v>
      </c>
      <c r="D29" s="168"/>
      <c r="E29" s="169"/>
      <c r="F29" s="167" t="s">
        <v>66</v>
      </c>
      <c r="G29" s="168"/>
      <c r="H29" s="169"/>
      <c r="I29" s="173"/>
      <c r="J29" s="174"/>
      <c r="K29" s="9">
        <f t="shared" si="0"/>
        <v>0</v>
      </c>
      <c r="L29" s="177"/>
      <c r="M29" s="178"/>
      <c r="N29" s="12" t="s">
        <v>43</v>
      </c>
      <c r="O29" s="179"/>
      <c r="P29" s="180"/>
      <c r="Q29" s="41"/>
      <c r="S29" s="69">
        <f t="shared" si="1"/>
        <v>0</v>
      </c>
      <c r="T29" s="3">
        <f t="shared" si="2"/>
        <v>0</v>
      </c>
      <c r="U29" s="135"/>
      <c r="V29" s="101"/>
      <c r="W29" s="101"/>
      <c r="X29" s="101"/>
    </row>
    <row r="30" spans="1:24" ht="18" customHeight="1" thickTop="1" thickBot="1">
      <c r="A30" s="37"/>
      <c r="B30" s="245" t="s">
        <v>71</v>
      </c>
      <c r="C30" s="167" t="s">
        <v>66</v>
      </c>
      <c r="D30" s="168"/>
      <c r="E30" s="169"/>
      <c r="F30" s="167" t="s">
        <v>66</v>
      </c>
      <c r="G30" s="168"/>
      <c r="H30" s="169"/>
      <c r="I30" s="173"/>
      <c r="J30" s="174"/>
      <c r="K30" s="9">
        <f t="shared" si="0"/>
        <v>0</v>
      </c>
      <c r="L30" s="177"/>
      <c r="M30" s="178"/>
      <c r="N30" s="12" t="s">
        <v>43</v>
      </c>
      <c r="O30" s="179"/>
      <c r="P30" s="180"/>
      <c r="Q30" s="41"/>
      <c r="S30" s="69">
        <f t="shared" si="1"/>
        <v>0</v>
      </c>
      <c r="T30" s="3">
        <f t="shared" si="2"/>
        <v>0</v>
      </c>
      <c r="U30" s="135"/>
      <c r="V30" s="101"/>
      <c r="W30" s="101"/>
      <c r="X30" s="101"/>
    </row>
    <row r="31" spans="1:24" ht="18" customHeight="1" thickTop="1" thickBot="1">
      <c r="A31" s="37"/>
      <c r="B31" s="245" t="s">
        <v>72</v>
      </c>
      <c r="C31" s="167" t="s">
        <v>66</v>
      </c>
      <c r="D31" s="168"/>
      <c r="E31" s="169"/>
      <c r="F31" s="167" t="s">
        <v>66</v>
      </c>
      <c r="G31" s="168"/>
      <c r="H31" s="169"/>
      <c r="I31" s="175"/>
      <c r="J31" s="176"/>
      <c r="K31" s="9">
        <f t="shared" si="0"/>
        <v>0</v>
      </c>
      <c r="L31" s="177"/>
      <c r="M31" s="178"/>
      <c r="N31" s="12" t="s">
        <v>43</v>
      </c>
      <c r="O31" s="179"/>
      <c r="P31" s="180"/>
      <c r="Q31" s="41"/>
      <c r="S31" s="69">
        <f t="shared" si="1"/>
        <v>0</v>
      </c>
      <c r="T31" s="3">
        <f t="shared" si="2"/>
        <v>0</v>
      </c>
      <c r="U31" s="135"/>
      <c r="V31" s="101"/>
      <c r="W31" s="101"/>
      <c r="X31" s="101"/>
    </row>
    <row r="32" spans="1:24" ht="18" customHeight="1" thickTop="1">
      <c r="A32" s="37"/>
      <c r="C32" s="6"/>
      <c r="D32" s="1"/>
      <c r="E32" s="2"/>
      <c r="F32" s="1"/>
      <c r="G32" s="1"/>
      <c r="H32" s="1"/>
      <c r="I32" s="1"/>
      <c r="J32" s="1"/>
      <c r="K32" s="1"/>
      <c r="L32" s="1"/>
      <c r="P32" s="88" t="s">
        <v>73</v>
      </c>
      <c r="Q32" s="41"/>
      <c r="U32" s="101" t="s">
        <v>50</v>
      </c>
      <c r="V32" s="101"/>
      <c r="W32" s="101"/>
      <c r="X32" s="101"/>
    </row>
    <row r="33" spans="1:24" ht="18" customHeight="1">
      <c r="A33" s="37"/>
      <c r="B33" s="154" t="s">
        <v>149</v>
      </c>
      <c r="Q33" s="41"/>
      <c r="U33" s="101"/>
      <c r="V33" s="101"/>
      <c r="W33" s="101"/>
      <c r="X33" s="101"/>
    </row>
    <row r="34" spans="1:24" ht="25.5" customHeight="1">
      <c r="A34" s="37"/>
      <c r="B34" s="153" t="s">
        <v>148</v>
      </c>
      <c r="Q34" s="41"/>
      <c r="U34" s="101"/>
      <c r="V34" s="101"/>
      <c r="W34" s="101"/>
      <c r="X34" s="101"/>
    </row>
    <row r="35" spans="1:24" ht="18" customHeight="1">
      <c r="A35" s="37"/>
      <c r="B35" s="16" t="s">
        <v>51</v>
      </c>
      <c r="Q35" s="41"/>
      <c r="S35" s="58"/>
    </row>
    <row r="36" spans="1:24" ht="18" customHeight="1">
      <c r="A36" s="37"/>
      <c r="B36" s="241" t="s">
        <v>52</v>
      </c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3"/>
      <c r="Q36" s="41"/>
      <c r="S36" s="16" t="s">
        <v>53</v>
      </c>
    </row>
    <row r="37" spans="1:24" ht="18" customHeight="1">
      <c r="A37" s="37"/>
      <c r="B37" s="156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8"/>
      <c r="Q37" s="41"/>
      <c r="S37" t="s">
        <v>54</v>
      </c>
    </row>
    <row r="38" spans="1:24" ht="18" customHeight="1">
      <c r="A38" s="37"/>
      <c r="B38" s="156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8"/>
      <c r="Q38" s="41"/>
      <c r="S38" t="s">
        <v>55</v>
      </c>
    </row>
    <row r="39" spans="1:24" ht="18" customHeight="1">
      <c r="A39" s="37"/>
      <c r="B39" s="156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8"/>
      <c r="Q39" s="41"/>
      <c r="S39" t="s">
        <v>56</v>
      </c>
    </row>
    <row r="40" spans="1:24" ht="18" customHeight="1">
      <c r="A40" s="37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8"/>
      <c r="Q40" s="41"/>
      <c r="S40" t="s">
        <v>57</v>
      </c>
    </row>
    <row r="41" spans="1:24" ht="18" customHeight="1">
      <c r="A41" s="37"/>
      <c r="B41" s="156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8"/>
      <c r="Q41" s="41"/>
      <c r="S41" t="s">
        <v>58</v>
      </c>
    </row>
    <row r="42" spans="1:24" ht="18" customHeight="1">
      <c r="A42" s="37"/>
      <c r="B42" s="156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8"/>
      <c r="Q42" s="41"/>
      <c r="S42" t="s">
        <v>55</v>
      </c>
    </row>
    <row r="43" spans="1:24" ht="18" customHeight="1">
      <c r="A43" s="37"/>
      <c r="B43" s="159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1"/>
      <c r="Q43" s="41"/>
    </row>
    <row r="44" spans="1:24" ht="14.25" thickBot="1">
      <c r="A44" s="42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4"/>
      <c r="S44" s="58" t="s">
        <v>59</v>
      </c>
    </row>
    <row r="45" spans="1:24" ht="14.25" thickTop="1"/>
  </sheetData>
  <mergeCells count="89">
    <mergeCell ref="I16:N16"/>
    <mergeCell ref="I17:N17"/>
    <mergeCell ref="B12:C12"/>
    <mergeCell ref="D12:F12"/>
    <mergeCell ref="M13:N13"/>
    <mergeCell ref="G14:H14"/>
    <mergeCell ref="I14:N14"/>
    <mergeCell ref="I9:N9"/>
    <mergeCell ref="G16:H16"/>
    <mergeCell ref="B17:C17"/>
    <mergeCell ref="G17:H17"/>
    <mergeCell ref="I11:J11"/>
    <mergeCell ref="K11:N11"/>
    <mergeCell ref="I13:K13"/>
    <mergeCell ref="B13:C13"/>
    <mergeCell ref="D13:F13"/>
    <mergeCell ref="B23:C23"/>
    <mergeCell ref="D23:F23"/>
    <mergeCell ref="G23:I23"/>
    <mergeCell ref="J23:N23"/>
    <mergeCell ref="B22:C22"/>
    <mergeCell ref="D22:E22"/>
    <mergeCell ref="L25:P25"/>
    <mergeCell ref="O31:P31"/>
    <mergeCell ref="O30:P30"/>
    <mergeCell ref="O29:P29"/>
    <mergeCell ref="O28:P28"/>
    <mergeCell ref="L29:M29"/>
    <mergeCell ref="L28:M28"/>
    <mergeCell ref="G22:H22"/>
    <mergeCell ref="J22:L22"/>
    <mergeCell ref="B37:P43"/>
    <mergeCell ref="C27:E27"/>
    <mergeCell ref="F27:H27"/>
    <mergeCell ref="I27:J27"/>
    <mergeCell ref="I29:J29"/>
    <mergeCell ref="C28:E28"/>
    <mergeCell ref="F28:H28"/>
    <mergeCell ref="I28:J28"/>
    <mergeCell ref="O27:P27"/>
    <mergeCell ref="C30:E30"/>
    <mergeCell ref="F30:H30"/>
    <mergeCell ref="B36:P36"/>
    <mergeCell ref="L31:M31"/>
    <mergeCell ref="H18:I18"/>
    <mergeCell ref="C25:E25"/>
    <mergeCell ref="F25:H25"/>
    <mergeCell ref="I25:J25"/>
    <mergeCell ref="M22:N22"/>
    <mergeCell ref="S2:Y2"/>
    <mergeCell ref="S3:Y3"/>
    <mergeCell ref="B5:L6"/>
    <mergeCell ref="M5:P6"/>
    <mergeCell ref="M3:P3"/>
    <mergeCell ref="M4:P4"/>
    <mergeCell ref="K12:N12"/>
    <mergeCell ref="G13:H13"/>
    <mergeCell ref="G9:H9"/>
    <mergeCell ref="B10:C10"/>
    <mergeCell ref="D10:F10"/>
    <mergeCell ref="G10:H10"/>
    <mergeCell ref="I10:N10"/>
    <mergeCell ref="B9:C9"/>
    <mergeCell ref="D9:F9"/>
    <mergeCell ref="G12:H12"/>
    <mergeCell ref="I12:J12"/>
    <mergeCell ref="T10:Y10"/>
    <mergeCell ref="T11:Y11"/>
    <mergeCell ref="T12:Y12"/>
    <mergeCell ref="U32:X34"/>
    <mergeCell ref="O26:P26"/>
    <mergeCell ref="L30:M30"/>
    <mergeCell ref="C26:E26"/>
    <mergeCell ref="F26:H26"/>
    <mergeCell ref="I26:J26"/>
    <mergeCell ref="U26:X31"/>
    <mergeCell ref="L26:M26"/>
    <mergeCell ref="L27:M27"/>
    <mergeCell ref="C31:E31"/>
    <mergeCell ref="F31:H31"/>
    <mergeCell ref="I31:J31"/>
    <mergeCell ref="C29:E29"/>
    <mergeCell ref="F29:H29"/>
    <mergeCell ref="I30:J30"/>
    <mergeCell ref="B14:C14"/>
    <mergeCell ref="D14:F14"/>
    <mergeCell ref="B16:C16"/>
    <mergeCell ref="D16:F16"/>
    <mergeCell ref="D17:F17"/>
  </mergeCells>
  <phoneticPr fontId="2"/>
  <conditionalFormatting sqref="L26:P31">
    <cfRule type="expression" dxfId="10" priority="3" stopIfTrue="1">
      <formula>$T26&gt;=1</formula>
    </cfRule>
  </conditionalFormatting>
  <conditionalFormatting sqref="B3:C3 L3:P3 B4:P4 M5:P6">
    <cfRule type="expression" dxfId="9" priority="18" stopIfTrue="1">
      <formula>$T$25&gt;=1</formula>
    </cfRule>
  </conditionalFormatting>
  <conditionalFormatting sqref="D3">
    <cfRule type="expression" dxfId="8" priority="2" stopIfTrue="1">
      <formula>$T$25&gt;=1</formula>
    </cfRule>
  </conditionalFormatting>
  <conditionalFormatting sqref="B5">
    <cfRule type="expression" dxfId="7" priority="1" stopIfTrue="1">
      <formula>$T$25&gt;=1</formula>
    </cfRule>
  </conditionalFormatting>
  <dataValidations count="2">
    <dataValidation type="list" allowBlank="1" showInputMessage="1" showErrorMessage="1" sqref="M13:N13 I22 M22 F22">
      <formula1>"MR（男）,MS（女）"</formula1>
    </dataValidation>
    <dataValidation type="list" showInputMessage="1" showErrorMessage="1" sqref="D10:F10">
      <formula1>"選択▼,本社,千葉,日光,横浜,平塚,三重,銅管,銅箔,羽田,東北支社,中部支社,関西支社,九州支社,その他（右記）"</formula1>
    </dataValidation>
  </dataValidations>
  <hyperlinks>
    <hyperlink ref="S3:Y3" r:id="rId1" display="海外航空券見積依頼 &lt;fec.rfp_airticket@furukawaelectric.com&gt;"/>
    <hyperlink ref="T12:Y12" r:id="rId2" display="→　「海外出張情報サイト」　へのリンク"/>
  </hyperlinks>
  <pageMargins left="0.51181102362204722" right="0.51181102362204722" top="0.55118110236220474" bottom="0.55118110236220474" header="0.31496062992125984" footer="0.31496062992125984"/>
  <pageSetup paperSize="9" orientation="portrait"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Y47"/>
  <sheetViews>
    <sheetView showGridLines="0" zoomScaleNormal="100" zoomScaleSheetLayoutView="115" workbookViewId="0">
      <selection activeCell="AD17" sqref="AD17"/>
    </sheetView>
  </sheetViews>
  <sheetFormatPr defaultRowHeight="13.5"/>
  <cols>
    <col min="1" max="1" width="1.625" customWidth="1"/>
    <col min="2" max="10" width="7.625" customWidth="1"/>
    <col min="11" max="16" width="4.125" customWidth="1"/>
    <col min="17" max="18" width="1.625" customWidth="1"/>
    <col min="19" max="20" width="7.625" customWidth="1"/>
    <col min="21" max="25" width="10.125" customWidth="1"/>
  </cols>
  <sheetData>
    <row r="1" spans="1:25" ht="9.9499999999999993" customHeight="1" thickTop="1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</row>
    <row r="2" spans="1:25" s="7" customFormat="1" ht="20.100000000000001" customHeight="1" thickBot="1">
      <c r="A2" s="48"/>
      <c r="B2" s="20" t="s">
        <v>0</v>
      </c>
      <c r="P2" s="50" t="s">
        <v>74</v>
      </c>
      <c r="Q2" s="52"/>
      <c r="S2" s="115" t="s">
        <v>2</v>
      </c>
      <c r="T2" s="116"/>
      <c r="U2" s="116"/>
      <c r="V2" s="116"/>
      <c r="W2" s="116"/>
      <c r="X2" s="116"/>
      <c r="Y2" s="116"/>
    </row>
    <row r="3" spans="1:25" ht="20.100000000000001" customHeight="1" thickTop="1" thickBot="1">
      <c r="A3" s="29"/>
      <c r="B3" s="53" t="s">
        <v>75</v>
      </c>
      <c r="C3" s="24"/>
      <c r="D3" s="24"/>
      <c r="E3" s="24"/>
      <c r="F3" s="24"/>
      <c r="G3" s="24"/>
      <c r="H3" s="24"/>
      <c r="I3" s="21"/>
      <c r="K3" s="22"/>
      <c r="L3" s="22" t="s">
        <v>76</v>
      </c>
      <c r="M3" s="139" t="s">
        <v>4</v>
      </c>
      <c r="N3" s="140"/>
      <c r="O3" s="140"/>
      <c r="P3" s="141"/>
      <c r="Q3" s="45"/>
      <c r="R3" s="23"/>
      <c r="S3" s="117" t="s">
        <v>5</v>
      </c>
      <c r="T3" s="118"/>
      <c r="U3" s="118"/>
      <c r="V3" s="118"/>
      <c r="W3" s="118"/>
      <c r="X3" s="118"/>
      <c r="Y3" s="119"/>
    </row>
    <row r="4" spans="1:25" ht="13.5" customHeight="1" thickTop="1">
      <c r="A4" s="29"/>
      <c r="B4" t="s">
        <v>77</v>
      </c>
      <c r="C4" s="46"/>
      <c r="D4" s="46"/>
      <c r="E4" s="46"/>
      <c r="F4" s="46"/>
      <c r="G4" s="46"/>
      <c r="H4" s="46"/>
      <c r="I4" s="21"/>
      <c r="M4" s="142" t="s">
        <v>78</v>
      </c>
      <c r="N4" s="143"/>
      <c r="O4" s="143"/>
      <c r="P4" s="144"/>
      <c r="Q4" s="92"/>
      <c r="R4" s="91"/>
    </row>
    <row r="5" spans="1:25" ht="13.5" customHeight="1">
      <c r="A5" s="29"/>
      <c r="B5" s="15" t="s">
        <v>79</v>
      </c>
      <c r="C5" s="5"/>
      <c r="D5" s="5"/>
      <c r="E5" s="5"/>
      <c r="F5" s="5"/>
      <c r="G5" s="5"/>
      <c r="H5" s="5"/>
      <c r="I5" s="5"/>
      <c r="K5" s="14"/>
      <c r="L5" s="14"/>
      <c r="M5" s="145"/>
      <c r="N5" s="146"/>
      <c r="O5" s="146"/>
      <c r="P5" s="147"/>
      <c r="Q5" s="92"/>
      <c r="R5" s="91"/>
      <c r="S5" s="47" t="s">
        <v>80</v>
      </c>
    </row>
    <row r="6" spans="1:25" ht="13.5" customHeight="1" thickBot="1">
      <c r="A6" s="29"/>
      <c r="B6" s="15"/>
      <c r="C6" s="5"/>
      <c r="D6" s="5"/>
      <c r="E6" s="5"/>
      <c r="F6" s="5"/>
      <c r="G6" s="5"/>
      <c r="H6" s="5"/>
      <c r="I6" s="5"/>
      <c r="M6" s="148"/>
      <c r="N6" s="149"/>
      <c r="O6" s="149"/>
      <c r="P6" s="150"/>
      <c r="Q6" s="92"/>
      <c r="R6" s="91"/>
      <c r="S6" s="55" t="s">
        <v>81</v>
      </c>
    </row>
    <row r="7" spans="1:25" ht="18" customHeight="1" thickTop="1" thickBot="1">
      <c r="A7" s="29"/>
      <c r="B7" s="16"/>
      <c r="C7" s="5"/>
      <c r="D7" s="5"/>
      <c r="E7" s="5"/>
      <c r="F7" s="5"/>
      <c r="G7" s="5"/>
      <c r="H7" s="5"/>
      <c r="I7" s="5"/>
      <c r="J7" s="152"/>
      <c r="K7" s="152"/>
      <c r="L7" s="10" t="s">
        <v>82</v>
      </c>
      <c r="M7" s="220"/>
      <c r="N7" s="220"/>
      <c r="O7" s="220"/>
      <c r="P7" s="220"/>
      <c r="Q7" s="30"/>
      <c r="S7" s="47" t="s">
        <v>83</v>
      </c>
    </row>
    <row r="8" spans="1:25" ht="18" customHeight="1">
      <c r="A8" s="29"/>
      <c r="B8" s="16" t="s">
        <v>7</v>
      </c>
      <c r="C8" s="5"/>
      <c r="D8" s="5"/>
      <c r="E8" s="5"/>
      <c r="F8" s="5"/>
      <c r="G8" s="5"/>
      <c r="H8" s="5"/>
      <c r="I8" s="258"/>
      <c r="J8" s="258"/>
      <c r="K8" s="258"/>
      <c r="L8" s="56"/>
      <c r="M8" s="56"/>
      <c r="N8" s="56"/>
      <c r="P8" s="23" t="s">
        <v>84</v>
      </c>
      <c r="Q8" s="45"/>
      <c r="R8" s="23"/>
      <c r="S8" s="47" t="s">
        <v>85</v>
      </c>
    </row>
    <row r="9" spans="1:25" ht="18" customHeight="1">
      <c r="A9" s="29"/>
      <c r="B9" s="221" t="s">
        <v>9</v>
      </c>
      <c r="C9" s="222"/>
      <c r="D9" s="203"/>
      <c r="E9" s="204"/>
      <c r="F9" s="186"/>
      <c r="G9" s="227" t="s">
        <v>10</v>
      </c>
      <c r="H9" s="228"/>
      <c r="I9" s="201"/>
      <c r="J9" s="201"/>
      <c r="K9" s="201"/>
      <c r="L9" s="201"/>
      <c r="M9" s="201"/>
      <c r="N9" s="202"/>
      <c r="Q9" s="30"/>
      <c r="S9" s="47" t="s">
        <v>86</v>
      </c>
    </row>
    <row r="10" spans="1:25" ht="18" customHeight="1" thickBot="1">
      <c r="A10" s="29"/>
      <c r="B10" s="223" t="s">
        <v>159</v>
      </c>
      <c r="C10" s="224"/>
      <c r="D10" s="205" t="s">
        <v>11</v>
      </c>
      <c r="E10" s="206"/>
      <c r="F10" s="207"/>
      <c r="G10" s="229" t="s">
        <v>158</v>
      </c>
      <c r="H10" s="230"/>
      <c r="I10" s="208"/>
      <c r="J10" s="208"/>
      <c r="K10" s="208"/>
      <c r="L10" s="208"/>
      <c r="M10" s="208"/>
      <c r="N10" s="209"/>
      <c r="Q10" s="30"/>
    </row>
    <row r="11" spans="1:25" ht="18" customHeight="1" thickTop="1">
      <c r="A11" s="29"/>
      <c r="B11" s="16" t="s">
        <v>12</v>
      </c>
      <c r="D11" s="17"/>
      <c r="E11" s="17"/>
      <c r="F11" s="17"/>
      <c r="G11" s="17"/>
      <c r="H11" s="17"/>
      <c r="I11" s="113" t="s">
        <v>13</v>
      </c>
      <c r="J11" s="113"/>
      <c r="K11" s="114" t="s">
        <v>14</v>
      </c>
      <c r="L11" s="114"/>
      <c r="M11" s="114"/>
      <c r="N11" s="114"/>
      <c r="Q11" s="30"/>
      <c r="S11" s="81"/>
      <c r="T11" s="82"/>
      <c r="U11" s="82"/>
      <c r="V11" s="82"/>
      <c r="W11" s="82"/>
      <c r="X11" s="82"/>
      <c r="Y11" s="83"/>
    </row>
    <row r="12" spans="1:25" ht="18" customHeight="1">
      <c r="A12" s="29"/>
      <c r="B12" s="221" t="s">
        <v>15</v>
      </c>
      <c r="C12" s="222"/>
      <c r="D12" s="186"/>
      <c r="E12" s="187"/>
      <c r="F12" s="187"/>
      <c r="G12" s="227" t="s">
        <v>16</v>
      </c>
      <c r="H12" s="228"/>
      <c r="I12" s="182"/>
      <c r="J12" s="182"/>
      <c r="K12" s="182"/>
      <c r="L12" s="182"/>
      <c r="M12" s="182"/>
      <c r="N12" s="184"/>
      <c r="Q12" s="30"/>
      <c r="S12" s="84"/>
      <c r="T12" s="97" t="s">
        <v>8</v>
      </c>
      <c r="U12" s="97"/>
      <c r="V12" s="97"/>
      <c r="W12" s="97"/>
      <c r="X12" s="97"/>
      <c r="Y12" s="98"/>
    </row>
    <row r="13" spans="1:25" ht="18" customHeight="1">
      <c r="A13" s="29"/>
      <c r="B13" s="257" t="s">
        <v>156</v>
      </c>
      <c r="C13" s="257"/>
      <c r="D13" s="186"/>
      <c r="E13" s="187"/>
      <c r="F13" s="187"/>
      <c r="G13" s="225" t="s">
        <v>155</v>
      </c>
      <c r="H13" s="226"/>
      <c r="I13" s="196"/>
      <c r="J13" s="197"/>
      <c r="K13" s="198"/>
      <c r="L13" s="244" t="s">
        <v>17</v>
      </c>
      <c r="M13" s="199" t="s">
        <v>18</v>
      </c>
      <c r="N13" s="200"/>
      <c r="Q13" s="30"/>
      <c r="S13" s="84"/>
      <c r="T13" s="97" t="s">
        <v>142</v>
      </c>
      <c r="U13" s="97"/>
      <c r="V13" s="97"/>
      <c r="W13" s="97"/>
      <c r="X13" s="97"/>
      <c r="Y13" s="98"/>
    </row>
    <row r="14" spans="1:25" ht="18" customHeight="1">
      <c r="A14" s="29"/>
      <c r="B14" s="257" t="s">
        <v>157</v>
      </c>
      <c r="C14" s="257"/>
      <c r="D14" s="186"/>
      <c r="E14" s="187"/>
      <c r="F14" s="187"/>
      <c r="G14" s="227" t="s">
        <v>10</v>
      </c>
      <c r="H14" s="228"/>
      <c r="I14" s="201"/>
      <c r="J14" s="201"/>
      <c r="K14" s="201"/>
      <c r="L14" s="201"/>
      <c r="M14" s="201"/>
      <c r="N14" s="202"/>
      <c r="Q14" s="30"/>
      <c r="S14" s="84"/>
      <c r="T14" s="99" t="s">
        <v>143</v>
      </c>
      <c r="U14" s="99"/>
      <c r="V14" s="99"/>
      <c r="W14" s="99"/>
      <c r="X14" s="99"/>
      <c r="Y14" s="100"/>
    </row>
    <row r="15" spans="1:25" ht="18" customHeight="1" thickBot="1">
      <c r="A15" s="76"/>
      <c r="B15" s="77" t="s">
        <v>19</v>
      </c>
      <c r="C15" s="78"/>
      <c r="D15" s="78"/>
      <c r="E15" s="78"/>
      <c r="F15" s="78"/>
      <c r="G15" s="78"/>
      <c r="H15" s="78"/>
      <c r="I15" s="78"/>
      <c r="Q15" s="30"/>
      <c r="S15" s="85"/>
      <c r="T15" s="86"/>
      <c r="U15" s="86"/>
      <c r="V15" s="86"/>
      <c r="W15" s="86"/>
      <c r="X15" s="86"/>
      <c r="Y15" s="87"/>
    </row>
    <row r="16" spans="1:25" ht="18" customHeight="1" thickTop="1">
      <c r="A16" s="76"/>
      <c r="B16" s="231" t="s">
        <v>20</v>
      </c>
      <c r="C16" s="232"/>
      <c r="D16" s="188"/>
      <c r="E16" s="189"/>
      <c r="F16" s="190"/>
      <c r="G16" s="233" t="s">
        <v>21</v>
      </c>
      <c r="H16" s="234"/>
      <c r="I16" s="194"/>
      <c r="J16" s="194"/>
      <c r="K16" s="194"/>
      <c r="L16" s="194"/>
      <c r="M16" s="194"/>
      <c r="N16" s="195"/>
      <c r="Q16" s="30"/>
    </row>
    <row r="17" spans="1:24" ht="18" customHeight="1">
      <c r="A17" s="76"/>
      <c r="B17" s="231" t="s">
        <v>22</v>
      </c>
      <c r="C17" s="232"/>
      <c r="D17" s="191"/>
      <c r="E17" s="192"/>
      <c r="F17" s="193"/>
      <c r="G17" s="235" t="s">
        <v>23</v>
      </c>
      <c r="H17" s="236"/>
      <c r="I17" s="194"/>
      <c r="J17" s="194"/>
      <c r="K17" s="194"/>
      <c r="L17" s="194"/>
      <c r="M17" s="194"/>
      <c r="N17" s="195"/>
      <c r="Q17" s="30"/>
      <c r="S17" s="75" t="s">
        <v>24</v>
      </c>
    </row>
    <row r="18" spans="1:24" ht="18" customHeight="1" thickBot="1">
      <c r="A18" s="29"/>
      <c r="B18" s="11" t="s">
        <v>146</v>
      </c>
      <c r="D18" s="11" t="s">
        <v>25</v>
      </c>
      <c r="H18" s="122" t="s">
        <v>26</v>
      </c>
      <c r="I18" s="122"/>
      <c r="J18" s="63" t="str">
        <f>IF(I26&gt;0,I26-D8,"")</f>
        <v/>
      </c>
      <c r="K18" s="90" t="s">
        <v>27</v>
      </c>
      <c r="Q18" s="30"/>
    </row>
    <row r="19" spans="1:24" ht="6.75" customHeight="1">
      <c r="A19" s="29"/>
      <c r="B19" s="11"/>
      <c r="C19" s="11"/>
      <c r="D19" s="11"/>
      <c r="E19" s="11"/>
      <c r="F19" s="11"/>
      <c r="H19" s="70"/>
      <c r="I19" s="70"/>
      <c r="J19" s="71"/>
      <c r="K19" s="70"/>
      <c r="Q19" s="30"/>
    </row>
    <row r="20" spans="1:24">
      <c r="A20" s="29"/>
      <c r="B20" s="72" t="s">
        <v>28</v>
      </c>
      <c r="Q20" s="30"/>
    </row>
    <row r="21" spans="1:24">
      <c r="A21" s="29"/>
      <c r="B21" s="72" t="s">
        <v>29</v>
      </c>
      <c r="Q21" s="30"/>
    </row>
    <row r="22" spans="1:24" ht="18" customHeight="1">
      <c r="A22" s="29"/>
      <c r="B22" s="229" t="s">
        <v>30</v>
      </c>
      <c r="C22" s="237"/>
      <c r="D22" s="181" t="s">
        <v>31</v>
      </c>
      <c r="E22" s="182"/>
      <c r="F22" s="183" t="s">
        <v>18</v>
      </c>
      <c r="G22" s="181" t="s">
        <v>31</v>
      </c>
      <c r="H22" s="182"/>
      <c r="I22" s="183" t="s">
        <v>18</v>
      </c>
      <c r="J22" s="181" t="s">
        <v>32</v>
      </c>
      <c r="K22" s="182"/>
      <c r="L22" s="182"/>
      <c r="M22" s="182" t="s">
        <v>18</v>
      </c>
      <c r="N22" s="184"/>
      <c r="Q22" s="30"/>
      <c r="U22" s="57" t="s">
        <v>34</v>
      </c>
      <c r="V22" s="57"/>
      <c r="W22" s="57"/>
      <c r="X22" s="57"/>
    </row>
    <row r="23" spans="1:24" ht="18" customHeight="1">
      <c r="A23" s="29"/>
      <c r="B23" s="227" t="s">
        <v>16</v>
      </c>
      <c r="C23" s="238"/>
      <c r="D23" s="185" t="s">
        <v>33</v>
      </c>
      <c r="E23" s="185"/>
      <c r="F23" s="185"/>
      <c r="G23" s="185" t="s">
        <v>33</v>
      </c>
      <c r="H23" s="185"/>
      <c r="I23" s="185"/>
      <c r="J23" s="185" t="s">
        <v>33</v>
      </c>
      <c r="K23" s="185"/>
      <c r="L23" s="185"/>
      <c r="M23" s="185"/>
      <c r="N23" s="185"/>
      <c r="Q23" s="30"/>
      <c r="U23" s="59" t="s">
        <v>87</v>
      </c>
      <c r="V23" s="57"/>
      <c r="W23" s="57"/>
      <c r="X23" s="57"/>
    </row>
    <row r="24" spans="1:24" ht="18" customHeight="1" thickBot="1">
      <c r="A24" s="29"/>
      <c r="B24" s="16" t="s">
        <v>35</v>
      </c>
      <c r="F24" s="18"/>
      <c r="G24" s="18"/>
      <c r="H24" s="18"/>
      <c r="I24" s="18"/>
      <c r="J24" s="19"/>
      <c r="K24" s="18"/>
      <c r="L24" s="18"/>
      <c r="M24" s="18"/>
      <c r="N24" s="18"/>
      <c r="O24" s="18"/>
      <c r="P24" s="18"/>
      <c r="Q24" s="30"/>
      <c r="U24" s="57" t="s">
        <v>88</v>
      </c>
      <c r="V24" s="57"/>
      <c r="W24" s="57"/>
      <c r="X24" s="57"/>
    </row>
    <row r="25" spans="1:24" ht="18" customHeight="1" thickTop="1" thickBot="1">
      <c r="A25" s="29"/>
      <c r="B25" s="246" t="s">
        <v>37</v>
      </c>
      <c r="C25" s="129" t="s">
        <v>38</v>
      </c>
      <c r="D25" s="130"/>
      <c r="E25" s="131"/>
      <c r="F25" s="105" t="s">
        <v>39</v>
      </c>
      <c r="G25" s="103"/>
      <c r="H25" s="104"/>
      <c r="I25" s="105" t="s">
        <v>40</v>
      </c>
      <c r="J25" s="106"/>
      <c r="K25" s="64" t="s">
        <v>41</v>
      </c>
      <c r="L25" s="102" t="s">
        <v>152</v>
      </c>
      <c r="M25" s="103"/>
      <c r="N25" s="103"/>
      <c r="O25" s="103"/>
      <c r="P25" s="104"/>
      <c r="Q25" s="30"/>
      <c r="T25" s="3">
        <f>T26+T29</f>
        <v>0</v>
      </c>
      <c r="U25" s="135" t="s">
        <v>89</v>
      </c>
      <c r="V25" s="101"/>
      <c r="W25" s="101"/>
      <c r="X25" s="101"/>
    </row>
    <row r="26" spans="1:24" ht="18" customHeight="1" thickTop="1" thickBot="1">
      <c r="A26" s="29"/>
      <c r="B26" s="246"/>
      <c r="C26" s="167" t="s">
        <v>42</v>
      </c>
      <c r="D26" s="168"/>
      <c r="E26" s="169"/>
      <c r="F26" s="165" t="s">
        <v>42</v>
      </c>
      <c r="G26" s="165"/>
      <c r="H26" s="167"/>
      <c r="I26" s="173"/>
      <c r="J26" s="174"/>
      <c r="K26" s="9">
        <f>I26</f>
        <v>0</v>
      </c>
      <c r="L26" s="177"/>
      <c r="M26" s="178"/>
      <c r="N26" s="12" t="s">
        <v>43</v>
      </c>
      <c r="O26" s="179"/>
      <c r="P26" s="180"/>
      <c r="Q26" s="30"/>
      <c r="S26" s="69">
        <f>O26-L26</f>
        <v>0</v>
      </c>
      <c r="T26" s="3">
        <f>IF((O26-L26)&gt;0,IF(HOUR(S26)&lt;4,1,0),0)</f>
        <v>0</v>
      </c>
      <c r="U26" s="135"/>
      <c r="V26" s="101"/>
      <c r="W26" s="101"/>
      <c r="X26" s="101"/>
    </row>
    <row r="27" spans="1:24" ht="18" customHeight="1" thickTop="1">
      <c r="A27" s="29"/>
      <c r="P27" s="88" t="s">
        <v>73</v>
      </c>
      <c r="Q27" s="30"/>
      <c r="U27" s="101"/>
      <c r="V27" s="101"/>
      <c r="W27" s="101"/>
      <c r="X27" s="101"/>
    </row>
    <row r="28" spans="1:24" ht="18" customHeight="1" thickBot="1">
      <c r="A28" s="29"/>
      <c r="B28" s="247" t="s">
        <v>45</v>
      </c>
      <c r="C28" s="105" t="s">
        <v>46</v>
      </c>
      <c r="D28" s="103"/>
      <c r="E28" s="104"/>
      <c r="F28" s="130" t="s">
        <v>47</v>
      </c>
      <c r="G28" s="130"/>
      <c r="H28" s="131"/>
      <c r="I28" s="105" t="s">
        <v>48</v>
      </c>
      <c r="J28" s="106"/>
      <c r="K28" s="64" t="s">
        <v>41</v>
      </c>
      <c r="L28" s="102" t="s">
        <v>49</v>
      </c>
      <c r="M28" s="103"/>
      <c r="N28" s="103"/>
      <c r="O28" s="103"/>
      <c r="P28" s="104"/>
      <c r="Q28" s="30"/>
      <c r="U28" s="101" t="s">
        <v>50</v>
      </c>
      <c r="V28" s="101"/>
      <c r="W28" s="101"/>
      <c r="X28" s="101"/>
    </row>
    <row r="29" spans="1:24" ht="18" customHeight="1" thickTop="1" thickBot="1">
      <c r="A29" s="29"/>
      <c r="B29" s="247"/>
      <c r="C29" s="170" t="str">
        <f>F26</f>
        <v>空港名/都市名を記入</v>
      </c>
      <c r="D29" s="171"/>
      <c r="E29" s="172"/>
      <c r="F29" s="168" t="str">
        <f>C26</f>
        <v>空港名/都市名を記入</v>
      </c>
      <c r="G29" s="168"/>
      <c r="H29" s="169"/>
      <c r="I29" s="173"/>
      <c r="J29" s="174"/>
      <c r="K29" s="9">
        <f>I29</f>
        <v>0</v>
      </c>
      <c r="L29" s="177"/>
      <c r="M29" s="178"/>
      <c r="N29" s="12" t="s">
        <v>43</v>
      </c>
      <c r="O29" s="179"/>
      <c r="P29" s="180"/>
      <c r="Q29" s="30"/>
      <c r="S29" s="69">
        <f>O29-L29</f>
        <v>0</v>
      </c>
      <c r="T29" s="3">
        <f>IF((O29-L29)&gt;0,IF(HOUR(S29)&lt;4,1,0),0)</f>
        <v>0</v>
      </c>
      <c r="U29" s="101"/>
      <c r="V29" s="101"/>
      <c r="W29" s="101"/>
      <c r="X29" s="101"/>
    </row>
    <row r="30" spans="1:24" ht="18" customHeight="1" thickTop="1">
      <c r="A30" s="29"/>
      <c r="C30" s="6"/>
      <c r="D30" s="1"/>
      <c r="E30" s="2"/>
      <c r="F30" s="1"/>
      <c r="G30" s="1"/>
      <c r="H30" s="1"/>
      <c r="I30" s="1"/>
      <c r="J30" s="1"/>
      <c r="K30" s="1"/>
      <c r="L30" s="1"/>
      <c r="M30" s="8"/>
      <c r="P30" s="88" t="s">
        <v>73</v>
      </c>
      <c r="Q30" s="30"/>
      <c r="U30" s="101"/>
      <c r="V30" s="101"/>
      <c r="W30" s="101"/>
      <c r="X30" s="101"/>
    </row>
    <row r="31" spans="1:24" ht="18" customHeight="1">
      <c r="A31" s="29"/>
      <c r="B31" s="16" t="s">
        <v>149</v>
      </c>
      <c r="Q31" s="30"/>
    </row>
    <row r="32" spans="1:24" ht="18" customHeight="1">
      <c r="A32" s="29"/>
      <c r="B32" s="20" t="s">
        <v>148</v>
      </c>
      <c r="Q32" s="30"/>
    </row>
    <row r="33" spans="1:19" ht="18" customHeight="1">
      <c r="A33" s="29"/>
      <c r="B33" s="16" t="s">
        <v>90</v>
      </c>
      <c r="Q33" s="30"/>
    </row>
    <row r="34" spans="1:19" ht="18" customHeight="1">
      <c r="A34" s="29"/>
      <c r="B34" s="248" t="s">
        <v>92</v>
      </c>
      <c r="C34" s="249" t="s">
        <v>93</v>
      </c>
      <c r="D34" s="249"/>
      <c r="E34" s="249"/>
      <c r="F34" s="229" t="s">
        <v>94</v>
      </c>
      <c r="G34" s="250"/>
      <c r="H34" s="237"/>
      <c r="I34" s="249" t="s">
        <v>95</v>
      </c>
      <c r="J34" s="249"/>
      <c r="K34" s="249"/>
      <c r="Q34" s="30"/>
      <c r="S34" t="s">
        <v>91</v>
      </c>
    </row>
    <row r="35" spans="1:19" ht="18" customHeight="1">
      <c r="A35" s="29"/>
      <c r="B35" s="248" t="s">
        <v>37</v>
      </c>
      <c r="C35" s="216" t="s">
        <v>97</v>
      </c>
      <c r="D35" s="254" t="s">
        <v>98</v>
      </c>
      <c r="E35" s="218" t="s">
        <v>97</v>
      </c>
      <c r="F35" s="167" t="s">
        <v>99</v>
      </c>
      <c r="G35" s="168"/>
      <c r="H35" s="169"/>
      <c r="I35" s="165" t="s">
        <v>100</v>
      </c>
      <c r="J35" s="165"/>
      <c r="K35" s="165"/>
      <c r="Q35" s="30"/>
      <c r="S35" s="56" t="s">
        <v>96</v>
      </c>
    </row>
    <row r="36" spans="1:19" ht="18" customHeight="1">
      <c r="A36" s="29"/>
      <c r="B36" s="248" t="s">
        <v>45</v>
      </c>
      <c r="C36" s="217" t="s">
        <v>97</v>
      </c>
      <c r="D36" s="254" t="s">
        <v>98</v>
      </c>
      <c r="E36" s="219" t="s">
        <v>97</v>
      </c>
      <c r="F36" s="167" t="s">
        <v>99</v>
      </c>
      <c r="G36" s="168"/>
      <c r="H36" s="169"/>
      <c r="I36" s="165" t="s">
        <v>100</v>
      </c>
      <c r="J36" s="165"/>
      <c r="K36" s="165"/>
      <c r="Q36" s="30"/>
    </row>
    <row r="37" spans="1:19" ht="18" customHeight="1">
      <c r="A37" s="29"/>
      <c r="B37" s="16" t="s">
        <v>101</v>
      </c>
      <c r="Q37" s="30"/>
      <c r="S37" s="58"/>
    </row>
    <row r="38" spans="1:19" ht="18" customHeight="1">
      <c r="A38" s="29"/>
      <c r="B38" s="251" t="s">
        <v>102</v>
      </c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3"/>
      <c r="Q38" s="30"/>
      <c r="S38" s="16" t="s">
        <v>53</v>
      </c>
    </row>
    <row r="39" spans="1:19" ht="18" customHeight="1">
      <c r="A39" s="29"/>
      <c r="B39" s="156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1"/>
      <c r="Q39" s="30"/>
      <c r="S39" t="s">
        <v>54</v>
      </c>
    </row>
    <row r="40" spans="1:19" ht="18" customHeight="1">
      <c r="A40" s="29"/>
      <c r="B40" s="212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1"/>
      <c r="Q40" s="30"/>
      <c r="S40" t="s">
        <v>55</v>
      </c>
    </row>
    <row r="41" spans="1:19" ht="18" customHeight="1">
      <c r="A41" s="29"/>
      <c r="B41" s="212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1"/>
      <c r="Q41" s="30"/>
      <c r="S41" t="s">
        <v>56</v>
      </c>
    </row>
    <row r="42" spans="1:19" ht="18" customHeight="1">
      <c r="A42" s="29"/>
      <c r="B42" s="212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1"/>
      <c r="Q42" s="30"/>
      <c r="S42" t="s">
        <v>57</v>
      </c>
    </row>
    <row r="43" spans="1:19" ht="18" customHeight="1">
      <c r="A43" s="29"/>
      <c r="B43" s="212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1"/>
      <c r="Q43" s="30"/>
      <c r="S43" t="s">
        <v>58</v>
      </c>
    </row>
    <row r="44" spans="1:19" ht="18" customHeight="1">
      <c r="A44" s="29"/>
      <c r="B44" s="212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1"/>
      <c r="Q44" s="30"/>
      <c r="S44" t="s">
        <v>55</v>
      </c>
    </row>
    <row r="45" spans="1:19" ht="18" customHeight="1">
      <c r="A45" s="29"/>
      <c r="B45" s="213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5"/>
      <c r="Q45" s="30"/>
    </row>
    <row r="46" spans="1:19" ht="14.25" thickBot="1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3"/>
      <c r="S46" s="58" t="s">
        <v>59</v>
      </c>
    </row>
    <row r="47" spans="1:19" ht="14.25" thickTop="1"/>
  </sheetData>
  <mergeCells count="82">
    <mergeCell ref="B23:C23"/>
    <mergeCell ref="D23:F23"/>
    <mergeCell ref="G23:I23"/>
    <mergeCell ref="J23:N23"/>
    <mergeCell ref="B22:C22"/>
    <mergeCell ref="D22:E22"/>
    <mergeCell ref="J22:L22"/>
    <mergeCell ref="G22:H22"/>
    <mergeCell ref="M22:N22"/>
    <mergeCell ref="B13:C13"/>
    <mergeCell ref="D13:F13"/>
    <mergeCell ref="B14:C14"/>
    <mergeCell ref="I12:J12"/>
    <mergeCell ref="G13:H13"/>
    <mergeCell ref="I13:K13"/>
    <mergeCell ref="I14:N14"/>
    <mergeCell ref="D14:F14"/>
    <mergeCell ref="K12:N12"/>
    <mergeCell ref="M13:N13"/>
    <mergeCell ref="C29:E29"/>
    <mergeCell ref="F29:H29"/>
    <mergeCell ref="I29:J29"/>
    <mergeCell ref="C28:E28"/>
    <mergeCell ref="F28:H28"/>
    <mergeCell ref="I28:J28"/>
    <mergeCell ref="I8:K8"/>
    <mergeCell ref="I9:N9"/>
    <mergeCell ref="I26:J26"/>
    <mergeCell ref="B38:P38"/>
    <mergeCell ref="B39:P45"/>
    <mergeCell ref="C34:E34"/>
    <mergeCell ref="F34:H34"/>
    <mergeCell ref="F35:H35"/>
    <mergeCell ref="I34:K34"/>
    <mergeCell ref="I35:K35"/>
    <mergeCell ref="F36:H36"/>
    <mergeCell ref="I36:K36"/>
    <mergeCell ref="L29:M29"/>
    <mergeCell ref="O29:P29"/>
    <mergeCell ref="U28:X30"/>
    <mergeCell ref="L28:P28"/>
    <mergeCell ref="B16:C16"/>
    <mergeCell ref="D16:F16"/>
    <mergeCell ref="G16:H16"/>
    <mergeCell ref="I16:N16"/>
    <mergeCell ref="B17:C17"/>
    <mergeCell ref="D17:F17"/>
    <mergeCell ref="G17:H17"/>
    <mergeCell ref="I17:N17"/>
    <mergeCell ref="B28:B29"/>
    <mergeCell ref="B25:B26"/>
    <mergeCell ref="C25:E25"/>
    <mergeCell ref="C26:E26"/>
    <mergeCell ref="I10:N10"/>
    <mergeCell ref="K11:N11"/>
    <mergeCell ref="M3:P3"/>
    <mergeCell ref="U25:X27"/>
    <mergeCell ref="M7:P7"/>
    <mergeCell ref="M4:P6"/>
    <mergeCell ref="O26:P26"/>
    <mergeCell ref="H18:I18"/>
    <mergeCell ref="L25:P25"/>
    <mergeCell ref="L26:M26"/>
    <mergeCell ref="I11:J11"/>
    <mergeCell ref="G14:H14"/>
    <mergeCell ref="F25:H25"/>
    <mergeCell ref="I25:J25"/>
    <mergeCell ref="F26:H26"/>
    <mergeCell ref="B12:C12"/>
    <mergeCell ref="D12:F12"/>
    <mergeCell ref="G12:H12"/>
    <mergeCell ref="B9:C9"/>
    <mergeCell ref="D9:F9"/>
    <mergeCell ref="G9:H9"/>
    <mergeCell ref="B10:C10"/>
    <mergeCell ref="D10:F10"/>
    <mergeCell ref="G10:H10"/>
    <mergeCell ref="T12:Y12"/>
    <mergeCell ref="T13:Y13"/>
    <mergeCell ref="T14:Y14"/>
    <mergeCell ref="S2:Y2"/>
    <mergeCell ref="S3:Y3"/>
  </mergeCells>
  <phoneticPr fontId="2"/>
  <conditionalFormatting sqref="B34:B36">
    <cfRule type="expression" dxfId="6" priority="6">
      <formula>$B$33=0</formula>
    </cfRule>
  </conditionalFormatting>
  <conditionalFormatting sqref="L26:P26 L29:P29">
    <cfRule type="expression" dxfId="5" priority="10" stopIfTrue="1">
      <formula>$T26&gt;=1</formula>
    </cfRule>
  </conditionalFormatting>
  <conditionalFormatting sqref="M4">
    <cfRule type="expression" dxfId="4" priority="12" stopIfTrue="1">
      <formula>$T$25&gt;0</formula>
    </cfRule>
  </conditionalFormatting>
  <conditionalFormatting sqref="C34:F36 I34:I36">
    <cfRule type="expression" dxfId="3" priority="18">
      <formula>$B$22=0</formula>
    </cfRule>
  </conditionalFormatting>
  <dataValidations count="3">
    <dataValidation type="list" showInputMessage="1" showErrorMessage="1" sqref="I35:K36">
      <formula1>"FIX,,OPEN"</formula1>
    </dataValidation>
    <dataValidation type="list" allowBlank="1" showInputMessage="1" showErrorMessage="1" sqref="M13:N13 I22 M22 F22">
      <formula1>"MR（男）,MS（女）"</formula1>
    </dataValidation>
    <dataValidation type="list" showInputMessage="1" showErrorMessage="1" sqref="D10:F10">
      <formula1>"選択▼,本社,千葉,日光,横浜,平塚,三重,銅管,銅箔,羽田,東北支社,中部支社,関西支社,九州支社,その他（右記）"</formula1>
    </dataValidation>
  </dataValidations>
  <hyperlinks>
    <hyperlink ref="S3:Y3" r:id="rId1" display="海外航空券見積依頼 &lt;fec.rfp_airticket@furukawaelectric.com&gt;"/>
    <hyperlink ref="T14:Y14" r:id="rId2" display="→　「海外出張情報サイト」　へのリンク"/>
  </hyperlinks>
  <pageMargins left="0.51181102362204722" right="0.51181102362204722" top="0.39370078740157483" bottom="0.39370078740157483" header="0.31496062992125984" footer="0.31496062992125984"/>
  <pageSetup paperSize="9" orientation="portrait"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Y54"/>
  <sheetViews>
    <sheetView showGridLines="0" zoomScaleNormal="100" zoomScaleSheetLayoutView="115" workbookViewId="0">
      <selection activeCell="AC18" sqref="AC18"/>
    </sheetView>
  </sheetViews>
  <sheetFormatPr defaultRowHeight="13.5"/>
  <cols>
    <col min="1" max="1" width="1.625" customWidth="1"/>
    <col min="2" max="10" width="7.625" customWidth="1"/>
    <col min="11" max="16" width="4.125" customWidth="1"/>
    <col min="17" max="18" width="1.625" customWidth="1"/>
    <col min="19" max="20" width="7.625" customWidth="1"/>
    <col min="21" max="25" width="10.125" customWidth="1"/>
  </cols>
  <sheetData>
    <row r="1" spans="1:25" ht="9.9499999999999993" customHeight="1" thickTop="1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</row>
    <row r="2" spans="1:25" s="7" customFormat="1" ht="20.100000000000001" customHeight="1" thickBot="1">
      <c r="A2" s="48"/>
      <c r="B2" s="20" t="s">
        <v>0</v>
      </c>
      <c r="P2" s="50" t="s">
        <v>103</v>
      </c>
      <c r="Q2" s="52"/>
      <c r="S2" s="115" t="s">
        <v>2</v>
      </c>
      <c r="T2" s="116"/>
      <c r="U2" s="116"/>
      <c r="V2" s="116"/>
      <c r="W2" s="116"/>
      <c r="X2" s="116"/>
      <c r="Y2" s="116"/>
    </row>
    <row r="3" spans="1:25" ht="20.100000000000001" customHeight="1" thickTop="1" thickBot="1">
      <c r="A3" s="29"/>
      <c r="B3" s="53" t="s">
        <v>104</v>
      </c>
      <c r="C3" s="24"/>
      <c r="D3" s="24"/>
      <c r="E3" s="24"/>
      <c r="F3" s="24"/>
      <c r="G3" s="24"/>
      <c r="H3" s="24"/>
      <c r="I3" s="21"/>
      <c r="K3" s="22"/>
      <c r="L3" s="22" t="s">
        <v>76</v>
      </c>
      <c r="M3" s="139" t="s">
        <v>4</v>
      </c>
      <c r="N3" s="140"/>
      <c r="O3" s="140"/>
      <c r="P3" s="141"/>
      <c r="Q3" s="45"/>
      <c r="R3" s="23"/>
      <c r="S3" s="117" t="s">
        <v>5</v>
      </c>
      <c r="T3" s="118"/>
      <c r="U3" s="118"/>
      <c r="V3" s="118"/>
      <c r="W3" s="118"/>
      <c r="X3" s="118"/>
      <c r="Y3" s="119"/>
    </row>
    <row r="4" spans="1:25" ht="13.5" customHeight="1" thickTop="1">
      <c r="A4" s="29"/>
      <c r="B4" t="s">
        <v>77</v>
      </c>
      <c r="C4" s="24"/>
      <c r="D4" s="24"/>
      <c r="E4" s="24"/>
      <c r="F4" s="24"/>
      <c r="G4" s="24"/>
      <c r="H4" s="24"/>
      <c r="I4" s="21"/>
      <c r="M4" s="145" t="s">
        <v>78</v>
      </c>
      <c r="N4" s="146"/>
      <c r="O4" s="146"/>
      <c r="P4" s="147"/>
      <c r="Q4" s="45"/>
      <c r="R4" s="23"/>
    </row>
    <row r="5" spans="1:25" ht="13.5" customHeight="1">
      <c r="A5" s="29"/>
      <c r="B5" s="15" t="s">
        <v>105</v>
      </c>
      <c r="C5" s="25"/>
      <c r="D5" s="25"/>
      <c r="E5" s="25"/>
      <c r="F5" s="25"/>
      <c r="G5" s="25"/>
      <c r="H5" s="25"/>
      <c r="I5" s="5"/>
      <c r="K5" s="14"/>
      <c r="L5" s="14"/>
      <c r="M5" s="145"/>
      <c r="N5" s="146"/>
      <c r="O5" s="146"/>
      <c r="P5" s="147"/>
      <c r="Q5" s="45"/>
      <c r="R5" s="23"/>
      <c r="S5" s="47" t="s">
        <v>80</v>
      </c>
    </row>
    <row r="6" spans="1:25" ht="13.5" customHeight="1" thickBot="1">
      <c r="A6" s="29"/>
      <c r="C6" s="4"/>
      <c r="D6" s="4"/>
      <c r="E6" s="4"/>
      <c r="F6" s="4"/>
      <c r="G6" s="4"/>
      <c r="H6" s="4"/>
      <c r="I6" s="4"/>
      <c r="M6" s="148"/>
      <c r="N6" s="149"/>
      <c r="O6" s="149"/>
      <c r="P6" s="150"/>
      <c r="Q6" s="45"/>
      <c r="R6" s="23"/>
      <c r="S6" s="55" t="s">
        <v>81</v>
      </c>
      <c r="T6" s="7"/>
    </row>
    <row r="7" spans="1:25" ht="18" customHeight="1" thickTop="1" thickBot="1">
      <c r="A7" s="29"/>
      <c r="B7" s="16"/>
      <c r="C7" s="5"/>
      <c r="D7" s="5"/>
      <c r="E7" s="5"/>
      <c r="F7" s="5"/>
      <c r="G7" s="5"/>
      <c r="H7" s="5"/>
      <c r="I7" s="5"/>
      <c r="J7" s="152"/>
      <c r="K7" s="152"/>
      <c r="L7" s="10" t="s">
        <v>82</v>
      </c>
      <c r="M7" s="220"/>
      <c r="N7" s="220"/>
      <c r="O7" s="220"/>
      <c r="P7" s="220"/>
      <c r="Q7" s="45"/>
      <c r="R7" s="23"/>
      <c r="S7" s="47" t="s">
        <v>83</v>
      </c>
    </row>
    <row r="8" spans="1:25" ht="18" customHeight="1">
      <c r="A8" s="29"/>
      <c r="B8" s="16" t="s">
        <v>7</v>
      </c>
      <c r="C8" s="5"/>
      <c r="D8" s="5"/>
      <c r="E8" s="5"/>
      <c r="F8" s="5"/>
      <c r="G8" s="5"/>
      <c r="H8" s="5"/>
      <c r="I8" s="259"/>
      <c r="J8" s="260"/>
      <c r="K8" s="261"/>
      <c r="L8" s="56"/>
      <c r="M8" s="56"/>
      <c r="N8" s="56"/>
      <c r="P8" s="23" t="s">
        <v>84</v>
      </c>
      <c r="Q8" s="45"/>
      <c r="R8" s="23"/>
      <c r="S8" s="47" t="s">
        <v>85</v>
      </c>
    </row>
    <row r="9" spans="1:25" ht="18" customHeight="1">
      <c r="A9" s="29"/>
      <c r="B9" s="221" t="s">
        <v>9</v>
      </c>
      <c r="C9" s="222"/>
      <c r="D9" s="203"/>
      <c r="E9" s="204"/>
      <c r="F9" s="186"/>
      <c r="G9" s="227" t="s">
        <v>10</v>
      </c>
      <c r="H9" s="228"/>
      <c r="I9" s="201"/>
      <c r="J9" s="201"/>
      <c r="K9" s="201"/>
      <c r="L9" s="201"/>
      <c r="M9" s="201"/>
      <c r="N9" s="202"/>
      <c r="Q9" s="30"/>
      <c r="S9" s="47" t="s">
        <v>86</v>
      </c>
    </row>
    <row r="10" spans="1:25" ht="18" customHeight="1" thickBot="1">
      <c r="A10" s="29"/>
      <c r="B10" s="223" t="s">
        <v>159</v>
      </c>
      <c r="C10" s="224"/>
      <c r="D10" s="205" t="s">
        <v>11</v>
      </c>
      <c r="E10" s="206"/>
      <c r="F10" s="207"/>
      <c r="G10" s="229" t="s">
        <v>158</v>
      </c>
      <c r="H10" s="230"/>
      <c r="I10" s="208"/>
      <c r="J10" s="208"/>
      <c r="K10" s="208"/>
      <c r="L10" s="208"/>
      <c r="M10" s="208"/>
      <c r="N10" s="209"/>
      <c r="Q10" s="30"/>
    </row>
    <row r="11" spans="1:25" ht="18" customHeight="1" thickTop="1">
      <c r="A11" s="29"/>
      <c r="B11" s="16" t="s">
        <v>12</v>
      </c>
      <c r="D11" s="17"/>
      <c r="E11" s="17"/>
      <c r="F11" s="17"/>
      <c r="G11" s="17"/>
      <c r="H11" s="17"/>
      <c r="I11" s="113" t="s">
        <v>13</v>
      </c>
      <c r="J11" s="113"/>
      <c r="K11" s="114" t="s">
        <v>14</v>
      </c>
      <c r="L11" s="114"/>
      <c r="M11" s="114"/>
      <c r="N11" s="114"/>
      <c r="Q11" s="30"/>
      <c r="S11" s="81"/>
      <c r="T11" s="82"/>
      <c r="U11" s="82"/>
      <c r="V11" s="82"/>
      <c r="W11" s="82"/>
      <c r="X11" s="82"/>
      <c r="Y11" s="83"/>
    </row>
    <row r="12" spans="1:25" ht="18" customHeight="1">
      <c r="A12" s="29"/>
      <c r="B12" s="221" t="s">
        <v>15</v>
      </c>
      <c r="C12" s="222"/>
      <c r="D12" s="186"/>
      <c r="E12" s="187"/>
      <c r="F12" s="187"/>
      <c r="G12" s="227" t="s">
        <v>16</v>
      </c>
      <c r="H12" s="228"/>
      <c r="I12" s="182"/>
      <c r="J12" s="182"/>
      <c r="K12" s="182"/>
      <c r="L12" s="182"/>
      <c r="M12" s="182"/>
      <c r="N12" s="184"/>
      <c r="Q12" s="30"/>
      <c r="S12" s="84"/>
      <c r="T12" s="97" t="s">
        <v>8</v>
      </c>
      <c r="U12" s="97"/>
      <c r="V12" s="97"/>
      <c r="W12" s="97"/>
      <c r="X12" s="97"/>
      <c r="Y12" s="98"/>
    </row>
    <row r="13" spans="1:25" ht="18" customHeight="1">
      <c r="A13" s="29"/>
      <c r="B13" s="257" t="s">
        <v>156</v>
      </c>
      <c r="C13" s="257"/>
      <c r="D13" s="186"/>
      <c r="E13" s="187"/>
      <c r="F13" s="187"/>
      <c r="G13" s="225" t="s">
        <v>155</v>
      </c>
      <c r="H13" s="226"/>
      <c r="I13" s="196"/>
      <c r="J13" s="197"/>
      <c r="K13" s="198"/>
      <c r="L13" s="244" t="s">
        <v>17</v>
      </c>
      <c r="M13" s="199" t="s">
        <v>18</v>
      </c>
      <c r="N13" s="200"/>
      <c r="Q13" s="30"/>
      <c r="S13" s="84"/>
      <c r="T13" s="97" t="s">
        <v>142</v>
      </c>
      <c r="U13" s="97"/>
      <c r="V13" s="97"/>
      <c r="W13" s="97"/>
      <c r="X13" s="97"/>
      <c r="Y13" s="98"/>
    </row>
    <row r="14" spans="1:25" ht="18" customHeight="1">
      <c r="A14" s="29"/>
      <c r="B14" s="257" t="s">
        <v>157</v>
      </c>
      <c r="C14" s="257"/>
      <c r="D14" s="186"/>
      <c r="E14" s="187"/>
      <c r="F14" s="187"/>
      <c r="G14" s="227" t="s">
        <v>10</v>
      </c>
      <c r="H14" s="228"/>
      <c r="I14" s="201"/>
      <c r="J14" s="201"/>
      <c r="K14" s="201"/>
      <c r="L14" s="201"/>
      <c r="M14" s="201"/>
      <c r="N14" s="202"/>
      <c r="Q14" s="30"/>
      <c r="S14" s="84"/>
      <c r="T14" s="99" t="s">
        <v>143</v>
      </c>
      <c r="U14" s="99"/>
      <c r="V14" s="99"/>
      <c r="W14" s="99"/>
      <c r="X14" s="99"/>
      <c r="Y14" s="100"/>
    </row>
    <row r="15" spans="1:25" ht="18" customHeight="1" thickBot="1">
      <c r="A15" s="76"/>
      <c r="B15" s="77" t="s">
        <v>19</v>
      </c>
      <c r="C15" s="78"/>
      <c r="D15" s="78"/>
      <c r="E15" s="78"/>
      <c r="F15" s="78"/>
      <c r="G15" s="78"/>
      <c r="H15" s="78"/>
      <c r="I15" s="78"/>
      <c r="Q15" s="30"/>
      <c r="S15" s="85"/>
      <c r="T15" s="86"/>
      <c r="U15" s="86"/>
      <c r="V15" s="86"/>
      <c r="W15" s="86"/>
      <c r="X15" s="86"/>
      <c r="Y15" s="87"/>
    </row>
    <row r="16" spans="1:25" ht="18" customHeight="1" thickTop="1">
      <c r="A16" s="76"/>
      <c r="B16" s="231" t="s">
        <v>20</v>
      </c>
      <c r="C16" s="232"/>
      <c r="D16" s="188"/>
      <c r="E16" s="189"/>
      <c r="F16" s="190"/>
      <c r="G16" s="233" t="s">
        <v>21</v>
      </c>
      <c r="H16" s="234"/>
      <c r="I16" s="194"/>
      <c r="J16" s="194"/>
      <c r="K16" s="194"/>
      <c r="L16" s="194"/>
      <c r="M16" s="194"/>
      <c r="N16" s="195"/>
      <c r="Q16" s="30"/>
    </row>
    <row r="17" spans="1:24" ht="18" customHeight="1">
      <c r="A17" s="76"/>
      <c r="B17" s="231" t="s">
        <v>22</v>
      </c>
      <c r="C17" s="232"/>
      <c r="D17" s="191"/>
      <c r="E17" s="192"/>
      <c r="F17" s="193"/>
      <c r="G17" s="235" t="s">
        <v>23</v>
      </c>
      <c r="H17" s="236"/>
      <c r="I17" s="194"/>
      <c r="J17" s="194"/>
      <c r="K17" s="194"/>
      <c r="L17" s="194"/>
      <c r="M17" s="194"/>
      <c r="N17" s="195"/>
      <c r="Q17" s="30"/>
      <c r="S17" s="47" t="s">
        <v>24</v>
      </c>
    </row>
    <row r="18" spans="1:24" ht="18" customHeight="1" thickBot="1">
      <c r="A18" s="29"/>
      <c r="B18" s="11" t="s">
        <v>146</v>
      </c>
      <c r="D18" s="11" t="s">
        <v>25</v>
      </c>
      <c r="H18" s="122" t="s">
        <v>26</v>
      </c>
      <c r="I18" s="122"/>
      <c r="J18" s="63" t="str">
        <f>IF(I26&gt;0,I26-D8,"")</f>
        <v/>
      </c>
      <c r="K18" s="90" t="s">
        <v>27</v>
      </c>
      <c r="Q18" s="30"/>
    </row>
    <row r="19" spans="1:24" ht="6.75" customHeight="1">
      <c r="A19" s="29"/>
      <c r="B19" s="11"/>
      <c r="C19" s="11"/>
      <c r="D19" s="11"/>
      <c r="E19" s="11"/>
      <c r="F19" s="11"/>
      <c r="H19" s="70"/>
      <c r="I19" s="70"/>
      <c r="J19" s="71"/>
      <c r="K19" s="70"/>
      <c r="Q19" s="30"/>
    </row>
    <row r="20" spans="1:24">
      <c r="A20" s="29"/>
      <c r="B20" s="72" t="s">
        <v>28</v>
      </c>
      <c r="Q20" s="30"/>
    </row>
    <row r="21" spans="1:24">
      <c r="A21" s="29"/>
      <c r="B21" s="72" t="s">
        <v>29</v>
      </c>
      <c r="Q21" s="30"/>
    </row>
    <row r="22" spans="1:24" ht="18" customHeight="1">
      <c r="A22" s="29"/>
      <c r="B22" s="229" t="s">
        <v>30</v>
      </c>
      <c r="C22" s="237"/>
      <c r="D22" s="181" t="s">
        <v>31</v>
      </c>
      <c r="E22" s="182"/>
      <c r="F22" s="183" t="s">
        <v>18</v>
      </c>
      <c r="G22" s="181" t="s">
        <v>31</v>
      </c>
      <c r="H22" s="182"/>
      <c r="I22" s="183" t="s">
        <v>18</v>
      </c>
      <c r="J22" s="181" t="s">
        <v>32</v>
      </c>
      <c r="K22" s="182"/>
      <c r="L22" s="182"/>
      <c r="M22" s="182" t="s">
        <v>18</v>
      </c>
      <c r="N22" s="184"/>
      <c r="Q22" s="30"/>
    </row>
    <row r="23" spans="1:24" ht="18" customHeight="1">
      <c r="A23" s="29"/>
      <c r="B23" s="227" t="s">
        <v>16</v>
      </c>
      <c r="C23" s="238"/>
      <c r="D23" s="185" t="s">
        <v>33</v>
      </c>
      <c r="E23" s="185"/>
      <c r="F23" s="185"/>
      <c r="G23" s="185" t="s">
        <v>33</v>
      </c>
      <c r="H23" s="185"/>
      <c r="I23" s="185"/>
      <c r="J23" s="185" t="s">
        <v>33</v>
      </c>
      <c r="K23" s="185"/>
      <c r="L23" s="185"/>
      <c r="M23" s="185"/>
      <c r="N23" s="185"/>
      <c r="Q23" s="30"/>
    </row>
    <row r="24" spans="1:24" ht="18" customHeight="1" thickBot="1">
      <c r="A24" s="29"/>
      <c r="B24" s="16" t="s">
        <v>35</v>
      </c>
      <c r="F24" s="18"/>
      <c r="G24" s="18"/>
      <c r="H24" s="18"/>
      <c r="I24" s="18"/>
      <c r="J24" s="19"/>
      <c r="K24" s="18"/>
      <c r="L24" s="18"/>
      <c r="M24" s="18"/>
      <c r="N24" s="18"/>
      <c r="O24" s="18"/>
      <c r="P24" s="18"/>
      <c r="Q24" s="30"/>
      <c r="U24" s="151"/>
      <c r="V24" s="151"/>
      <c r="W24" s="151"/>
      <c r="X24" s="151"/>
    </row>
    <row r="25" spans="1:24" ht="18" customHeight="1" thickTop="1" thickBot="1">
      <c r="A25" s="29"/>
      <c r="C25" s="105" t="s">
        <v>63</v>
      </c>
      <c r="D25" s="103"/>
      <c r="E25" s="104"/>
      <c r="F25" s="129" t="s">
        <v>64</v>
      </c>
      <c r="G25" s="130"/>
      <c r="H25" s="131"/>
      <c r="I25" s="136" t="s">
        <v>48</v>
      </c>
      <c r="J25" s="137"/>
      <c r="K25" s="65" t="s">
        <v>41</v>
      </c>
      <c r="L25" s="102" t="s">
        <v>49</v>
      </c>
      <c r="M25" s="103"/>
      <c r="N25" s="103"/>
      <c r="O25" s="103"/>
      <c r="P25" s="104"/>
      <c r="Q25" s="30"/>
      <c r="T25" s="3">
        <f>SUM(T26:T31)</f>
        <v>0</v>
      </c>
      <c r="U25" s="151"/>
      <c r="V25" s="151"/>
      <c r="W25" s="151"/>
      <c r="X25" s="151"/>
    </row>
    <row r="26" spans="1:24" ht="18" customHeight="1" thickTop="1" thickBot="1">
      <c r="A26" s="29"/>
      <c r="B26" s="245" t="s">
        <v>65</v>
      </c>
      <c r="C26" s="167" t="s">
        <v>67</v>
      </c>
      <c r="D26" s="168"/>
      <c r="E26" s="169"/>
      <c r="F26" s="170" t="s">
        <v>67</v>
      </c>
      <c r="G26" s="171"/>
      <c r="H26" s="172"/>
      <c r="I26" s="173"/>
      <c r="J26" s="174"/>
      <c r="K26" s="9">
        <f t="shared" ref="K26:K31" si="0">I26</f>
        <v>0</v>
      </c>
      <c r="L26" s="177"/>
      <c r="M26" s="178"/>
      <c r="N26" s="12" t="s">
        <v>43</v>
      </c>
      <c r="O26" s="179"/>
      <c r="P26" s="180"/>
      <c r="Q26" s="30"/>
      <c r="S26" s="69">
        <f t="shared" ref="S26:S31" si="1">O26-L26</f>
        <v>0</v>
      </c>
      <c r="T26" s="3">
        <f t="shared" ref="T26:T31" si="2">IF((O26-L26)&gt;0,IF(HOUR(S26)&lt;4,1,0),0)</f>
        <v>0</v>
      </c>
      <c r="U26" s="135" t="s">
        <v>151</v>
      </c>
      <c r="V26" s="101"/>
      <c r="W26" s="101"/>
      <c r="X26" s="101"/>
    </row>
    <row r="27" spans="1:24" ht="18" customHeight="1" thickTop="1" thickBot="1">
      <c r="A27" s="29"/>
      <c r="B27" s="245" t="s">
        <v>68</v>
      </c>
      <c r="C27" s="167" t="s">
        <v>66</v>
      </c>
      <c r="D27" s="168"/>
      <c r="E27" s="169"/>
      <c r="F27" s="167" t="s">
        <v>66</v>
      </c>
      <c r="G27" s="168"/>
      <c r="H27" s="169"/>
      <c r="I27" s="175"/>
      <c r="J27" s="176"/>
      <c r="K27" s="9">
        <f t="shared" si="0"/>
        <v>0</v>
      </c>
      <c r="L27" s="177"/>
      <c r="M27" s="178"/>
      <c r="N27" s="12" t="s">
        <v>43</v>
      </c>
      <c r="O27" s="179"/>
      <c r="P27" s="180"/>
      <c r="Q27" s="30"/>
      <c r="S27" s="69">
        <f t="shared" si="1"/>
        <v>0</v>
      </c>
      <c r="T27" s="3">
        <f t="shared" si="2"/>
        <v>0</v>
      </c>
      <c r="U27" s="135"/>
      <c r="V27" s="101"/>
      <c r="W27" s="101"/>
      <c r="X27" s="101"/>
    </row>
    <row r="28" spans="1:24" ht="18" customHeight="1" thickTop="1" thickBot="1">
      <c r="A28" s="29"/>
      <c r="B28" s="245" t="s">
        <v>69</v>
      </c>
      <c r="C28" s="167" t="s">
        <v>66</v>
      </c>
      <c r="D28" s="168"/>
      <c r="E28" s="169"/>
      <c r="F28" s="167" t="s">
        <v>66</v>
      </c>
      <c r="G28" s="168"/>
      <c r="H28" s="169"/>
      <c r="I28" s="173"/>
      <c r="J28" s="174"/>
      <c r="K28" s="9">
        <f t="shared" si="0"/>
        <v>0</v>
      </c>
      <c r="L28" s="177"/>
      <c r="M28" s="178"/>
      <c r="N28" s="12" t="s">
        <v>43</v>
      </c>
      <c r="O28" s="179"/>
      <c r="P28" s="180"/>
      <c r="Q28" s="30"/>
      <c r="S28" s="69">
        <f t="shared" si="1"/>
        <v>0</v>
      </c>
      <c r="T28" s="3">
        <f t="shared" si="2"/>
        <v>0</v>
      </c>
      <c r="U28" s="135"/>
      <c r="V28" s="101"/>
      <c r="W28" s="101"/>
      <c r="X28" s="101"/>
    </row>
    <row r="29" spans="1:24" ht="18" customHeight="1" thickTop="1" thickBot="1">
      <c r="A29" s="29"/>
      <c r="B29" s="245" t="s">
        <v>70</v>
      </c>
      <c r="C29" s="167" t="s">
        <v>66</v>
      </c>
      <c r="D29" s="168"/>
      <c r="E29" s="169"/>
      <c r="F29" s="167" t="s">
        <v>66</v>
      </c>
      <c r="G29" s="168"/>
      <c r="H29" s="169"/>
      <c r="I29" s="173"/>
      <c r="J29" s="174"/>
      <c r="K29" s="9">
        <f t="shared" si="0"/>
        <v>0</v>
      </c>
      <c r="L29" s="177"/>
      <c r="M29" s="178"/>
      <c r="N29" s="12" t="s">
        <v>43</v>
      </c>
      <c r="O29" s="179"/>
      <c r="P29" s="180"/>
      <c r="Q29" s="30"/>
      <c r="S29" s="69">
        <f t="shared" si="1"/>
        <v>0</v>
      </c>
      <c r="T29" s="3">
        <f t="shared" si="2"/>
        <v>0</v>
      </c>
      <c r="U29" s="101" t="s">
        <v>50</v>
      </c>
      <c r="V29" s="101"/>
      <c r="W29" s="101"/>
      <c r="X29" s="101"/>
    </row>
    <row r="30" spans="1:24" ht="18" customHeight="1" thickTop="1" thickBot="1">
      <c r="A30" s="29"/>
      <c r="B30" s="245" t="s">
        <v>71</v>
      </c>
      <c r="C30" s="167" t="s">
        <v>66</v>
      </c>
      <c r="D30" s="168"/>
      <c r="E30" s="169"/>
      <c r="F30" s="167" t="s">
        <v>66</v>
      </c>
      <c r="G30" s="168"/>
      <c r="H30" s="169"/>
      <c r="I30" s="173"/>
      <c r="J30" s="174"/>
      <c r="K30" s="9">
        <f t="shared" si="0"/>
        <v>0</v>
      </c>
      <c r="L30" s="177"/>
      <c r="M30" s="178"/>
      <c r="N30" s="12" t="s">
        <v>43</v>
      </c>
      <c r="O30" s="179"/>
      <c r="P30" s="180"/>
      <c r="Q30" s="30"/>
      <c r="S30" s="69">
        <f t="shared" si="1"/>
        <v>0</v>
      </c>
      <c r="T30" s="3">
        <f t="shared" si="2"/>
        <v>0</v>
      </c>
      <c r="U30" s="101"/>
      <c r="V30" s="101"/>
      <c r="W30" s="101"/>
      <c r="X30" s="101"/>
    </row>
    <row r="31" spans="1:24" ht="18" customHeight="1" thickTop="1" thickBot="1">
      <c r="A31" s="29"/>
      <c r="B31" s="245" t="s">
        <v>72</v>
      </c>
      <c r="C31" s="167" t="s">
        <v>66</v>
      </c>
      <c r="D31" s="168"/>
      <c r="E31" s="169"/>
      <c r="F31" s="167" t="s">
        <v>66</v>
      </c>
      <c r="G31" s="168"/>
      <c r="H31" s="169"/>
      <c r="I31" s="175"/>
      <c r="J31" s="176"/>
      <c r="K31" s="9">
        <f t="shared" si="0"/>
        <v>0</v>
      </c>
      <c r="L31" s="177"/>
      <c r="M31" s="178"/>
      <c r="N31" s="12" t="s">
        <v>43</v>
      </c>
      <c r="O31" s="179"/>
      <c r="P31" s="180"/>
      <c r="Q31" s="30"/>
      <c r="S31" s="69">
        <f t="shared" si="1"/>
        <v>0</v>
      </c>
      <c r="T31" s="3">
        <f t="shared" si="2"/>
        <v>0</v>
      </c>
      <c r="U31" s="101"/>
      <c r="V31" s="101"/>
      <c r="W31" s="101"/>
      <c r="X31" s="101"/>
    </row>
    <row r="32" spans="1:24" ht="14.25" thickTop="1">
      <c r="A32" s="29"/>
      <c r="C32" s="6"/>
      <c r="D32" s="1"/>
      <c r="E32" s="2"/>
      <c r="F32" s="1"/>
      <c r="G32" s="1"/>
      <c r="H32" s="1"/>
      <c r="I32" s="1"/>
      <c r="J32" s="1"/>
      <c r="K32" s="1"/>
      <c r="L32" s="1"/>
      <c r="P32" s="88" t="s">
        <v>73</v>
      </c>
      <c r="Q32" s="30"/>
    </row>
    <row r="33" spans="1:19" ht="18" customHeight="1">
      <c r="A33" s="29"/>
      <c r="B33" s="16" t="s">
        <v>149</v>
      </c>
      <c r="Q33" s="30"/>
    </row>
    <row r="34" spans="1:19" ht="17.25" customHeight="1">
      <c r="A34" s="29"/>
      <c r="B34" s="20" t="s">
        <v>148</v>
      </c>
      <c r="Q34" s="30"/>
    </row>
    <row r="35" spans="1:19" ht="18" customHeight="1">
      <c r="A35" s="29"/>
      <c r="B35" s="16" t="s">
        <v>90</v>
      </c>
      <c r="Q35" s="30"/>
    </row>
    <row r="36" spans="1:19" ht="18" customHeight="1">
      <c r="A36" s="29"/>
      <c r="B36" s="255" t="s">
        <v>92</v>
      </c>
      <c r="C36" s="256" t="s">
        <v>93</v>
      </c>
      <c r="D36" s="256"/>
      <c r="E36" s="256"/>
      <c r="F36" s="256" t="s">
        <v>106</v>
      </c>
      <c r="G36" s="256"/>
      <c r="H36" s="256"/>
      <c r="I36" s="256" t="s">
        <v>95</v>
      </c>
      <c r="J36" s="256"/>
      <c r="K36" s="256"/>
      <c r="Q36" s="30"/>
      <c r="S36" t="s">
        <v>91</v>
      </c>
    </row>
    <row r="37" spans="1:19" ht="18" customHeight="1">
      <c r="A37" s="29"/>
      <c r="B37" s="245" t="s">
        <v>65</v>
      </c>
      <c r="C37" s="162" t="s">
        <v>97</v>
      </c>
      <c r="D37" s="155" t="s">
        <v>98</v>
      </c>
      <c r="E37" s="164" t="s">
        <v>97</v>
      </c>
      <c r="F37" s="165" t="s">
        <v>99</v>
      </c>
      <c r="G37" s="165"/>
      <c r="H37" s="165"/>
      <c r="I37" s="165" t="s">
        <v>100</v>
      </c>
      <c r="J37" s="165"/>
      <c r="K37" s="165"/>
      <c r="Q37" s="30"/>
    </row>
    <row r="38" spans="1:19" ht="18" customHeight="1">
      <c r="A38" s="29"/>
      <c r="B38" s="245" t="s">
        <v>68</v>
      </c>
      <c r="C38" s="163" t="s">
        <v>97</v>
      </c>
      <c r="D38" s="155" t="s">
        <v>98</v>
      </c>
      <c r="E38" s="166" t="s">
        <v>97</v>
      </c>
      <c r="F38" s="165" t="s">
        <v>99</v>
      </c>
      <c r="G38" s="165"/>
      <c r="H38" s="165"/>
      <c r="I38" s="165" t="s">
        <v>100</v>
      </c>
      <c r="J38" s="165"/>
      <c r="K38" s="165"/>
      <c r="Q38" s="30"/>
    </row>
    <row r="39" spans="1:19" ht="17.25">
      <c r="A39" s="29"/>
      <c r="B39" s="245" t="s">
        <v>69</v>
      </c>
      <c r="C39" s="163" t="s">
        <v>97</v>
      </c>
      <c r="D39" s="155" t="s">
        <v>98</v>
      </c>
      <c r="E39" s="166" t="s">
        <v>97</v>
      </c>
      <c r="F39" s="165" t="s">
        <v>99</v>
      </c>
      <c r="G39" s="165"/>
      <c r="H39" s="165"/>
      <c r="I39" s="165" t="s">
        <v>100</v>
      </c>
      <c r="J39" s="165"/>
      <c r="K39" s="165"/>
      <c r="Q39" s="30"/>
    </row>
    <row r="40" spans="1:19" ht="17.25">
      <c r="A40" s="29"/>
      <c r="B40" s="245" t="s">
        <v>70</v>
      </c>
      <c r="C40" s="163" t="s">
        <v>97</v>
      </c>
      <c r="D40" s="155" t="s">
        <v>98</v>
      </c>
      <c r="E40" s="166" t="s">
        <v>97</v>
      </c>
      <c r="F40" s="165" t="s">
        <v>99</v>
      </c>
      <c r="G40" s="165"/>
      <c r="H40" s="165"/>
      <c r="I40" s="165" t="s">
        <v>100</v>
      </c>
      <c r="J40" s="165"/>
      <c r="K40" s="165"/>
      <c r="Q40" s="30"/>
    </row>
    <row r="41" spans="1:19" ht="17.25">
      <c r="A41" s="29"/>
      <c r="B41" s="245" t="s">
        <v>71</v>
      </c>
      <c r="C41" s="163" t="s">
        <v>97</v>
      </c>
      <c r="D41" s="155" t="s">
        <v>98</v>
      </c>
      <c r="E41" s="166" t="s">
        <v>97</v>
      </c>
      <c r="F41" s="165" t="s">
        <v>99</v>
      </c>
      <c r="G41" s="165"/>
      <c r="H41" s="165"/>
      <c r="I41" s="165" t="s">
        <v>100</v>
      </c>
      <c r="J41" s="165"/>
      <c r="K41" s="165"/>
      <c r="Q41" s="30"/>
    </row>
    <row r="42" spans="1:19" ht="17.25">
      <c r="A42" s="29"/>
      <c r="B42" s="245" t="s">
        <v>72</v>
      </c>
      <c r="C42" s="163" t="s">
        <v>97</v>
      </c>
      <c r="D42" s="155" t="s">
        <v>98</v>
      </c>
      <c r="E42" s="166" t="s">
        <v>97</v>
      </c>
      <c r="F42" s="165" t="s">
        <v>99</v>
      </c>
      <c r="G42" s="165"/>
      <c r="H42" s="165"/>
      <c r="I42" s="165" t="s">
        <v>100</v>
      </c>
      <c r="J42" s="165"/>
      <c r="K42" s="165"/>
      <c r="Q42" s="30"/>
    </row>
    <row r="43" spans="1:19">
      <c r="A43" s="29"/>
      <c r="C43" s="13" t="s">
        <v>107</v>
      </c>
      <c r="Q43" s="30"/>
    </row>
    <row r="44" spans="1:19">
      <c r="A44" s="29"/>
      <c r="B44" s="16" t="s">
        <v>101</v>
      </c>
      <c r="D44" s="58"/>
      <c r="Q44" s="30"/>
    </row>
    <row r="45" spans="1:19" ht="18" customHeight="1">
      <c r="A45" s="29"/>
      <c r="B45" s="241" t="s">
        <v>108</v>
      </c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3"/>
      <c r="Q45" s="30"/>
      <c r="S45" s="16" t="s">
        <v>53</v>
      </c>
    </row>
    <row r="46" spans="1:19" ht="18" customHeight="1">
      <c r="A46" s="29"/>
      <c r="B46" s="156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8"/>
      <c r="Q46" s="30"/>
      <c r="S46" t="s">
        <v>54</v>
      </c>
    </row>
    <row r="47" spans="1:19" ht="18" customHeight="1">
      <c r="A47" s="29"/>
      <c r="B47" s="156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8"/>
      <c r="Q47" s="30"/>
      <c r="S47" t="s">
        <v>55</v>
      </c>
    </row>
    <row r="48" spans="1:19" ht="18" customHeight="1">
      <c r="A48" s="29"/>
      <c r="B48" s="156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8"/>
      <c r="Q48" s="30"/>
      <c r="S48" t="s">
        <v>56</v>
      </c>
    </row>
    <row r="49" spans="1:19" ht="18" customHeight="1">
      <c r="A49" s="29"/>
      <c r="B49" s="156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8"/>
      <c r="Q49" s="30"/>
      <c r="S49" t="s">
        <v>57</v>
      </c>
    </row>
    <row r="50" spans="1:19" ht="18" customHeight="1">
      <c r="A50" s="29"/>
      <c r="B50" s="156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8"/>
      <c r="Q50" s="30"/>
      <c r="S50" t="s">
        <v>58</v>
      </c>
    </row>
    <row r="51" spans="1:19" ht="18" customHeight="1">
      <c r="A51" s="29"/>
      <c r="B51" s="156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8"/>
      <c r="Q51" s="30"/>
      <c r="S51" t="s">
        <v>55</v>
      </c>
    </row>
    <row r="52" spans="1:19" ht="18" customHeight="1">
      <c r="A52" s="29"/>
      <c r="B52" s="159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1"/>
      <c r="Q52" s="30"/>
    </row>
    <row r="53" spans="1:19" ht="14.25" thickBot="1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3"/>
      <c r="S53" s="58" t="s">
        <v>59</v>
      </c>
    </row>
    <row r="54" spans="1:19" ht="14.25" thickTop="1"/>
  </sheetData>
  <mergeCells count="105">
    <mergeCell ref="T12:Y12"/>
    <mergeCell ref="T13:Y13"/>
    <mergeCell ref="T14:Y14"/>
    <mergeCell ref="U24:X25"/>
    <mergeCell ref="I12:J12"/>
    <mergeCell ref="K12:N12"/>
    <mergeCell ref="G22:H22"/>
    <mergeCell ref="M22:N22"/>
    <mergeCell ref="I13:K13"/>
    <mergeCell ref="G13:H13"/>
    <mergeCell ref="J22:L22"/>
    <mergeCell ref="U29:X31"/>
    <mergeCell ref="U26:X28"/>
    <mergeCell ref="M13:N13"/>
    <mergeCell ref="G14:H14"/>
    <mergeCell ref="I14:N14"/>
    <mergeCell ref="L25:P25"/>
    <mergeCell ref="L31:M31"/>
    <mergeCell ref="O31:P31"/>
    <mergeCell ref="H18:I18"/>
    <mergeCell ref="G16:H16"/>
    <mergeCell ref="I16:N16"/>
    <mergeCell ref="D14:F14"/>
    <mergeCell ref="B46:P52"/>
    <mergeCell ref="M3:P3"/>
    <mergeCell ref="M4:P6"/>
    <mergeCell ref="M7:P7"/>
    <mergeCell ref="C31:E31"/>
    <mergeCell ref="F31:H31"/>
    <mergeCell ref="I31:J31"/>
    <mergeCell ref="C36:E36"/>
    <mergeCell ref="C30:E30"/>
    <mergeCell ref="F30:H30"/>
    <mergeCell ref="I30:J30"/>
    <mergeCell ref="C29:E29"/>
    <mergeCell ref="L26:M26"/>
    <mergeCell ref="O26:P26"/>
    <mergeCell ref="C25:E25"/>
    <mergeCell ref="F25:H25"/>
    <mergeCell ref="I25:J25"/>
    <mergeCell ref="I28:J28"/>
    <mergeCell ref="O30:P30"/>
    <mergeCell ref="B16:C16"/>
    <mergeCell ref="B17:C17"/>
    <mergeCell ref="F36:H36"/>
    <mergeCell ref="G23:I23"/>
    <mergeCell ref="J23:N23"/>
    <mergeCell ref="O29:P29"/>
    <mergeCell ref="F29:H29"/>
    <mergeCell ref="G17:H17"/>
    <mergeCell ref="I17:N17"/>
    <mergeCell ref="F27:H27"/>
    <mergeCell ref="I27:J27"/>
    <mergeCell ref="D17:F17"/>
    <mergeCell ref="B22:C22"/>
    <mergeCell ref="D22:E22"/>
    <mergeCell ref="L30:M30"/>
    <mergeCell ref="D16:F16"/>
    <mergeCell ref="B45:P45"/>
    <mergeCell ref="F37:H37"/>
    <mergeCell ref="F38:H38"/>
    <mergeCell ref="F39:H39"/>
    <mergeCell ref="F40:H40"/>
    <mergeCell ref="F41:H41"/>
    <mergeCell ref="F42:H42"/>
    <mergeCell ref="I38:K38"/>
    <mergeCell ref="I39:K39"/>
    <mergeCell ref="I40:K40"/>
    <mergeCell ref="I41:K41"/>
    <mergeCell ref="I37:K37"/>
    <mergeCell ref="C27:E27"/>
    <mergeCell ref="L27:M27"/>
    <mergeCell ref="C28:E28"/>
    <mergeCell ref="F28:H28"/>
    <mergeCell ref="C26:E26"/>
    <mergeCell ref="I42:K42"/>
    <mergeCell ref="I36:K36"/>
    <mergeCell ref="S2:Y2"/>
    <mergeCell ref="S3:Y3"/>
    <mergeCell ref="B9:C9"/>
    <mergeCell ref="D9:F9"/>
    <mergeCell ref="G9:H9"/>
    <mergeCell ref="O27:P27"/>
    <mergeCell ref="L28:M28"/>
    <mergeCell ref="O28:P28"/>
    <mergeCell ref="L29:M29"/>
    <mergeCell ref="I29:J29"/>
    <mergeCell ref="B12:C12"/>
    <mergeCell ref="D12:F12"/>
    <mergeCell ref="F26:H26"/>
    <mergeCell ref="G12:H12"/>
    <mergeCell ref="B13:C13"/>
    <mergeCell ref="D13:F13"/>
    <mergeCell ref="I26:J26"/>
    <mergeCell ref="B14:C14"/>
    <mergeCell ref="B23:C23"/>
    <mergeCell ref="D23:F23"/>
    <mergeCell ref="B10:C10"/>
    <mergeCell ref="D10:F10"/>
    <mergeCell ref="I11:J11"/>
    <mergeCell ref="K11:N11"/>
    <mergeCell ref="G10:H10"/>
    <mergeCell ref="I10:N10"/>
    <mergeCell ref="I8:K8"/>
    <mergeCell ref="I9:N9"/>
  </mergeCells>
  <phoneticPr fontId="2"/>
  <conditionalFormatting sqref="L26:P31">
    <cfRule type="expression" dxfId="2" priority="4" stopIfTrue="1">
      <formula>$T26&gt;=1</formula>
    </cfRule>
  </conditionalFormatting>
  <conditionalFormatting sqref="M4">
    <cfRule type="expression" dxfId="1" priority="1" stopIfTrue="1">
      <formula>$T$25&gt;0</formula>
    </cfRule>
  </conditionalFormatting>
  <conditionalFormatting sqref="B36:E36 C43 F36:F42 C37:E42 I36:I42">
    <cfRule type="expression" dxfId="0" priority="19">
      <formula>#REF!=0</formula>
    </cfRule>
  </conditionalFormatting>
  <dataValidations count="3">
    <dataValidation type="list" allowBlank="1" showInputMessage="1" showErrorMessage="1" sqref="M13:N13 F22 I22 M22">
      <formula1>"MR（男）,MS（女）"</formula1>
    </dataValidation>
    <dataValidation type="list" showInputMessage="1" showErrorMessage="1" sqref="I37:K42">
      <formula1>"FIX,,OPEN"</formula1>
    </dataValidation>
    <dataValidation type="list" showInputMessage="1" showErrorMessage="1" sqref="D10:F10">
      <formula1>"選択▼,本社,千葉,日光,横浜,平塚,三重,銅管,銅箔,羽田,東北支社,中部支社,関西支社,九州支社,その他（右記）"</formula1>
    </dataValidation>
  </dataValidations>
  <hyperlinks>
    <hyperlink ref="S3:Y3" r:id="rId1" display="海外航空券見積依頼 &lt;fec.rfp_airticket@furukawaelectric.com&gt;"/>
    <hyperlink ref="T14:Y14" r:id="rId2" display="→　「海外出張情報サイト」　へのリンク"/>
  </hyperlinks>
  <pageMargins left="0.51181102362204722" right="0.51181102362204722" top="0.39370078740157483" bottom="0.39370078740157483" header="0.31496062992125984" footer="0.31496062992125984"/>
  <pageSetup paperSize="9" scale="99" orientation="portrait"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G44"/>
  <sheetViews>
    <sheetView showGridLines="0" topLeftCell="A8" zoomScaleNormal="100" zoomScaleSheetLayoutView="100" workbookViewId="0">
      <selection activeCell="G19" sqref="G19"/>
    </sheetView>
  </sheetViews>
  <sheetFormatPr defaultRowHeight="13.5"/>
  <cols>
    <col min="2" max="2" width="15.125" customWidth="1"/>
    <col min="3" max="3" width="73.625" customWidth="1"/>
  </cols>
  <sheetData>
    <row r="1" spans="1:2" ht="18.75">
      <c r="A1" s="61" t="s">
        <v>109</v>
      </c>
    </row>
    <row r="3" spans="1:2" ht="14.25">
      <c r="A3" s="60" t="s">
        <v>110</v>
      </c>
    </row>
    <row r="4" spans="1:2">
      <c r="B4" t="s">
        <v>111</v>
      </c>
    </row>
    <row r="5" spans="1:2">
      <c r="B5" t="s">
        <v>112</v>
      </c>
    </row>
    <row r="6" spans="1:2">
      <c r="B6" t="s">
        <v>113</v>
      </c>
    </row>
    <row r="8" spans="1:2" ht="14.25">
      <c r="A8" s="60" t="s">
        <v>114</v>
      </c>
    </row>
    <row r="9" spans="1:2">
      <c r="B9" t="s">
        <v>115</v>
      </c>
    </row>
    <row r="10" spans="1:2">
      <c r="B10" t="s">
        <v>116</v>
      </c>
    </row>
    <row r="11" spans="1:2">
      <c r="B11" t="s">
        <v>117</v>
      </c>
    </row>
    <row r="12" spans="1:2">
      <c r="B12" t="s">
        <v>118</v>
      </c>
    </row>
    <row r="14" spans="1:2" ht="14.25">
      <c r="A14" s="60" t="s">
        <v>119</v>
      </c>
    </row>
    <row r="15" spans="1:2">
      <c r="B15" t="s">
        <v>120</v>
      </c>
    </row>
    <row r="16" spans="1:2">
      <c r="B16" t="s">
        <v>121</v>
      </c>
    </row>
    <row r="17" spans="1:2">
      <c r="B17" s="62" t="s">
        <v>122</v>
      </c>
    </row>
    <row r="19" spans="1:2" ht="14.25">
      <c r="A19" s="60" t="s">
        <v>123</v>
      </c>
    </row>
    <row r="20" spans="1:2">
      <c r="B20" t="s">
        <v>124</v>
      </c>
    </row>
    <row r="21" spans="1:2">
      <c r="B21" t="s">
        <v>125</v>
      </c>
    </row>
    <row r="22" spans="1:2">
      <c r="B22" t="s">
        <v>126</v>
      </c>
    </row>
    <row r="23" spans="1:2">
      <c r="B23" t="s">
        <v>127</v>
      </c>
    </row>
    <row r="24" spans="1:2">
      <c r="B24" t="s">
        <v>128</v>
      </c>
    </row>
    <row r="26" spans="1:2" ht="14.25">
      <c r="A26" s="60" t="s">
        <v>129</v>
      </c>
    </row>
    <row r="27" spans="1:2" ht="14.25">
      <c r="A27" s="60"/>
      <c r="B27" t="s">
        <v>130</v>
      </c>
    </row>
    <row r="28" spans="1:2" ht="14.25">
      <c r="A28" s="60"/>
      <c r="B28" s="58" t="s">
        <v>131</v>
      </c>
    </row>
    <row r="29" spans="1:2" ht="14.25">
      <c r="A29" s="60"/>
      <c r="B29" s="58" t="s">
        <v>132</v>
      </c>
    </row>
    <row r="30" spans="1:2" ht="14.25">
      <c r="A30" s="60"/>
    </row>
    <row r="31" spans="1:2">
      <c r="B31" t="s">
        <v>133</v>
      </c>
    </row>
    <row r="32" spans="1:2">
      <c r="B32" t="s">
        <v>134</v>
      </c>
    </row>
    <row r="34" spans="1:7">
      <c r="B34" t="s">
        <v>135</v>
      </c>
      <c r="C34" s="14"/>
    </row>
    <row r="35" spans="1:7">
      <c r="B35" t="s">
        <v>136</v>
      </c>
      <c r="C35" s="14"/>
    </row>
    <row r="36" spans="1:7">
      <c r="B36" t="s">
        <v>137</v>
      </c>
      <c r="C36" s="14"/>
    </row>
    <row r="37" spans="1:7">
      <c r="B37" s="74" t="s">
        <v>138</v>
      </c>
      <c r="C37" s="74"/>
    </row>
    <row r="38" spans="1:7">
      <c r="B38" s="93" t="s">
        <v>153</v>
      </c>
      <c r="C38" s="93"/>
      <c r="D38" s="95"/>
      <c r="E38" s="95"/>
      <c r="F38" s="95"/>
      <c r="G38" s="95"/>
    </row>
    <row r="39" spans="1:7">
      <c r="B39" s="94" t="s">
        <v>154</v>
      </c>
      <c r="C39" s="94"/>
      <c r="D39" s="96"/>
      <c r="E39" s="96"/>
      <c r="F39" s="96"/>
      <c r="G39" s="96"/>
    </row>
    <row r="41" spans="1:7" ht="14.25">
      <c r="A41" s="60" t="s">
        <v>139</v>
      </c>
    </row>
    <row r="42" spans="1:7">
      <c r="B42" t="s">
        <v>140</v>
      </c>
    </row>
    <row r="43" spans="1:7">
      <c r="B43" s="56" t="s">
        <v>144</v>
      </c>
    </row>
    <row r="44" spans="1:7">
      <c r="B44" s="56" t="s">
        <v>145</v>
      </c>
    </row>
  </sheetData>
  <phoneticPr fontId="11"/>
  <hyperlinks>
    <hyperlink ref="B49" r:id="rId1" display="→　海外航空券手配のヘルプサイト　へのリンク"/>
    <hyperlink ref="B39:G39" r:id="rId2" display="→　「海外出張情報サイト」　へのリンク"/>
  </hyperlinks>
  <pageMargins left="0.70866141732283472" right="0.70866141732283472" top="0.55118110236220474" bottom="0.55118110236220474" header="0.31496062992125984" footer="0.31496062992125984"/>
  <pageSetup paperSize="9" scale="91" orientation="landscape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4EB77E6C71C9246AA2D2058CCC6D259" ma:contentTypeVersion="4" ma:contentTypeDescription="新しいドキュメントを作成します。" ma:contentTypeScope="" ma:versionID="f45560a50863444ecca598e662b3be03">
  <xsd:schema xmlns:xsd="http://www.w3.org/2001/XMLSchema" xmlns:xs="http://www.w3.org/2001/XMLSchema" xmlns:p="http://schemas.microsoft.com/office/2006/metadata/properties" xmlns:ns2="8454bb34-b7b7-4982-b6e5-67c96f1d330f" targetNamespace="http://schemas.microsoft.com/office/2006/metadata/properties" ma:root="true" ma:fieldsID="c96c87406b495e778d8a3f4b609660b4" ns2:_="">
    <xsd:import namespace="8454bb34-b7b7-4982-b6e5-67c96f1d33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54bb34-b7b7-4982-b6e5-67c96f1d33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D0B1D3-21C1-464B-9AA9-4D0515B766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9E53BA-C1C3-49DB-BE24-913C364BC4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54bb34-b7b7-4982-b6e5-67c96f1d33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D3F4D3-4EE2-4032-9764-7EF977516859}">
  <ds:schemaRefs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purl.org/dc/dcmitype/"/>
    <ds:schemaRef ds:uri="8454bb34-b7b7-4982-b6e5-67c96f1d330f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【Ａ】単純往復</vt:lpstr>
      <vt:lpstr>【Ｂ】周遊など</vt:lpstr>
      <vt:lpstr>【Ｃ】ポリシー外単純往復</vt:lpstr>
      <vt:lpstr>【Ｄ】ポリシー外周遊など</vt:lpstr>
      <vt:lpstr>海外駐在員の利用方法</vt:lpstr>
      <vt:lpstr>【Ａ】単純往復!Print_Area</vt:lpstr>
      <vt:lpstr>【Ｂ】周遊など!Print_Area</vt:lpstr>
      <vt:lpstr>【Ｃ】ポリシー外単純往復!Print_Area</vt:lpstr>
      <vt:lpstr>【Ｄ】ポリシー外周遊など!Print_Area</vt:lpstr>
      <vt:lpstr>海外駐在員の利用方法!Print_Area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T.Kase</dc:creator>
  <cp:keywords/>
  <dc:description/>
  <cp:lastModifiedBy>菅野　明彦</cp:lastModifiedBy>
  <cp:revision/>
  <cp:lastPrinted>2019-08-14T04:16:00Z</cp:lastPrinted>
  <dcterms:created xsi:type="dcterms:W3CDTF">2014-03-06T08:30:13Z</dcterms:created>
  <dcterms:modified xsi:type="dcterms:W3CDTF">2019-08-14T04:50:31Z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0x01010034EB77E6C71C9246AA2D2058CCC6D259</vt:lpwstr>
  </property>
</Properties>
</file>